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05" windowWidth="11295" windowHeight="6750"/>
  </bookViews>
  <sheets>
    <sheet name="Quarter" sheetId="1" r:id="rId1"/>
    <sheet name="Year" sheetId="2" r:id="rId2"/>
    <sheet name="Staff Listing" sheetId="3" r:id="rId3"/>
  </sheets>
  <calcPr calcId="124519"/>
</workbook>
</file>

<file path=xl/calcChain.xml><?xml version="1.0" encoding="utf-8"?>
<calcChain xmlns="http://schemas.openxmlformats.org/spreadsheetml/2006/main">
  <c r="E77" i="1"/>
  <c r="D73"/>
  <c r="C73"/>
  <c r="B73"/>
  <c r="E73" s="1"/>
  <c r="E71"/>
  <c r="E70"/>
  <c r="E69"/>
  <c r="E68"/>
  <c r="D65"/>
  <c r="D75" s="1"/>
  <c r="D79" s="1"/>
  <c r="C65"/>
  <c r="C75" s="1"/>
  <c r="C79" s="1"/>
  <c r="B65"/>
  <c r="B75" s="1"/>
  <c r="B79" s="1"/>
  <c r="E63"/>
  <c r="E62"/>
  <c r="E61"/>
  <c r="E60"/>
  <c r="E50"/>
  <c r="D46"/>
  <c r="C46"/>
  <c r="B46"/>
  <c r="E46" s="1"/>
  <c r="E44"/>
  <c r="E43"/>
  <c r="E42"/>
  <c r="E41"/>
  <c r="D38"/>
  <c r="D48" s="1"/>
  <c r="D52" s="1"/>
  <c r="C38"/>
  <c r="C48" s="1"/>
  <c r="C52" s="1"/>
  <c r="B38"/>
  <c r="B48" s="1"/>
  <c r="B52" s="1"/>
  <c r="E36"/>
  <c r="E35"/>
  <c r="E34"/>
  <c r="E33"/>
  <c r="E23"/>
  <c r="D19"/>
  <c r="C19"/>
  <c r="B19"/>
  <c r="E19" s="1"/>
  <c r="E17"/>
  <c r="E16"/>
  <c r="E15"/>
  <c r="E14"/>
  <c r="D11"/>
  <c r="D21" s="1"/>
  <c r="D25" s="1"/>
  <c r="C11"/>
  <c r="C21" s="1"/>
  <c r="C25" s="1"/>
  <c r="B11"/>
  <c r="B21" s="1"/>
  <c r="B25" s="1"/>
  <c r="E9"/>
  <c r="E8"/>
  <c r="E7"/>
  <c r="E6"/>
  <c r="B10" i="2"/>
  <c r="C10"/>
  <c r="D10"/>
  <c r="E10"/>
  <c r="N10" s="1"/>
  <c r="F10"/>
  <c r="G10"/>
  <c r="B18"/>
  <c r="C18"/>
  <c r="N18" s="1"/>
  <c r="O18" s="1"/>
  <c r="D18"/>
  <c r="E18"/>
  <c r="F18"/>
  <c r="G18"/>
  <c r="C22"/>
  <c r="D22" s="1"/>
  <c r="E22" s="1"/>
  <c r="F22" s="1"/>
  <c r="G22" s="1"/>
  <c r="H22" s="1"/>
  <c r="I22" s="1"/>
  <c r="J22" s="1"/>
  <c r="K22" s="1"/>
  <c r="L22" s="1"/>
  <c r="M22" s="1"/>
  <c r="M10"/>
  <c r="M18"/>
  <c r="M20"/>
  <c r="L10"/>
  <c r="L18"/>
  <c r="L20"/>
  <c r="L24" s="1"/>
  <c r="K10"/>
  <c r="K18"/>
  <c r="K20"/>
  <c r="J10"/>
  <c r="J18"/>
  <c r="J20"/>
  <c r="J24" s="1"/>
  <c r="I10"/>
  <c r="I18"/>
  <c r="I20"/>
  <c r="H10"/>
  <c r="H18"/>
  <c r="H20"/>
  <c r="H24" s="1"/>
  <c r="G20"/>
  <c r="G24" s="1"/>
  <c r="F20"/>
  <c r="F24" s="1"/>
  <c r="E20"/>
  <c r="E24" s="1"/>
  <c r="D20"/>
  <c r="D24" s="1"/>
  <c r="C20"/>
  <c r="C24" s="1"/>
  <c r="B20"/>
  <c r="B24" s="1"/>
  <c r="N16"/>
  <c r="O16"/>
  <c r="N15"/>
  <c r="O15"/>
  <c r="N14"/>
  <c r="O14"/>
  <c r="N13"/>
  <c r="O13"/>
  <c r="N8"/>
  <c r="O8" s="1"/>
  <c r="N7"/>
  <c r="O7" s="1"/>
  <c r="N6"/>
  <c r="O6" s="1"/>
  <c r="N5"/>
  <c r="O5" s="1"/>
  <c r="E11" i="1" l="1"/>
  <c r="E21" s="1"/>
  <c r="E25" s="1"/>
  <c r="E38"/>
  <c r="E48" s="1"/>
  <c r="E52" s="1"/>
  <c r="E65"/>
  <c r="E75" s="1"/>
  <c r="E79" s="1"/>
  <c r="N20" i="2"/>
  <c r="O10"/>
  <c r="I24"/>
  <c r="K24"/>
  <c r="M24"/>
  <c r="N22"/>
  <c r="O22" s="1"/>
  <c r="N24" l="1"/>
  <c r="O24" s="1"/>
  <c r="O20"/>
</calcChain>
</file>

<file path=xl/sharedStrings.xml><?xml version="1.0" encoding="utf-8"?>
<sst xmlns="http://schemas.openxmlformats.org/spreadsheetml/2006/main" count="758" uniqueCount="490">
  <si>
    <t>Jan</t>
  </si>
  <si>
    <t>Feb</t>
  </si>
  <si>
    <t>Mar</t>
  </si>
  <si>
    <t>Total</t>
  </si>
  <si>
    <t>Sales</t>
  </si>
  <si>
    <t>Total Sales</t>
  </si>
  <si>
    <t>Costs</t>
  </si>
  <si>
    <t>Total Costs</t>
  </si>
  <si>
    <t>Gross Income</t>
  </si>
  <si>
    <t>Fixed Costs</t>
  </si>
  <si>
    <t>Net Income</t>
  </si>
  <si>
    <t>Exchange Rate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</si>
  <si>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</si>
  <si>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</si>
  <si>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</si>
  <si>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</si>
  <si>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</si>
  <si>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</si>
  <si>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</si>
  <si>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</si>
  <si>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</si>
  <si>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Total $AUS</t>
  </si>
  <si>
    <t>Total $US</t>
  </si>
  <si>
    <t>No</t>
  </si>
  <si>
    <t>First Name</t>
  </si>
  <si>
    <t>Last Name</t>
  </si>
  <si>
    <t>Mary</t>
  </si>
  <si>
    <t>Kate</t>
  </si>
  <si>
    <t>Peter</t>
  </si>
  <si>
    <t>Lewis</t>
  </si>
  <si>
    <t>Smith</t>
  </si>
  <si>
    <t>Harry</t>
  </si>
  <si>
    <t>Jones</t>
  </si>
  <si>
    <t>Kendall</t>
  </si>
  <si>
    <t>Brenda</t>
  </si>
  <si>
    <t>George</t>
  </si>
  <si>
    <t>Williams</t>
  </si>
  <si>
    <t>Adams</t>
  </si>
  <si>
    <t>Vernon</t>
  </si>
  <si>
    <t>Charles</t>
  </si>
  <si>
    <t>Kris</t>
  </si>
  <si>
    <t>David</t>
  </si>
  <si>
    <t>Victor</t>
  </si>
  <si>
    <t>Jenkins</t>
  </si>
  <si>
    <t>New York</t>
  </si>
  <si>
    <t>Position</t>
  </si>
  <si>
    <t>Office</t>
  </si>
  <si>
    <t>E-Mail</t>
  </si>
  <si>
    <t>Telephone</t>
  </si>
  <si>
    <t>Reynolds</t>
  </si>
  <si>
    <t>Campbell</t>
  </si>
  <si>
    <t>Helen</t>
  </si>
  <si>
    <t>Kai</t>
  </si>
  <si>
    <t>Norris</t>
  </si>
  <si>
    <t>Maunga</t>
  </si>
  <si>
    <t>Vivian</t>
  </si>
  <si>
    <t>Grace</t>
  </si>
  <si>
    <t>Goodson</t>
  </si>
  <si>
    <t>Rualowy</t>
  </si>
  <si>
    <t>Brian</t>
  </si>
  <si>
    <t>Houson</t>
  </si>
  <si>
    <t>Tara</t>
  </si>
  <si>
    <t>Kinelly</t>
  </si>
  <si>
    <t>Nora</t>
  </si>
  <si>
    <t>Mita</t>
  </si>
  <si>
    <t>Tamahori</t>
  </si>
  <si>
    <t>Kelly</t>
  </si>
  <si>
    <t>Arthur</t>
  </si>
  <si>
    <t>Maohori</t>
  </si>
  <si>
    <t>Marama</t>
  </si>
  <si>
    <t>Takarami</t>
  </si>
  <si>
    <t>Samuel</t>
  </si>
  <si>
    <t>Hine</t>
  </si>
  <si>
    <t>Boramori</t>
  </si>
  <si>
    <t>Bob</t>
  </si>
  <si>
    <t>Whetu</t>
  </si>
  <si>
    <t>Ramabundi</t>
  </si>
  <si>
    <t>Paula</t>
  </si>
  <si>
    <t>Cleary</t>
  </si>
  <si>
    <t>Suzanne</t>
  </si>
  <si>
    <t>O'Dowd</t>
  </si>
  <si>
    <t>Eileen</t>
  </si>
  <si>
    <t>Roddy</t>
  </si>
  <si>
    <t>Conor</t>
  </si>
  <si>
    <t>Healy</t>
  </si>
  <si>
    <t>Morrow</t>
  </si>
  <si>
    <t>Anthony</t>
  </si>
  <si>
    <t>O'Brien</t>
  </si>
  <si>
    <t>Marty</t>
  </si>
  <si>
    <t>Doyle</t>
  </si>
  <si>
    <t>Eireann</t>
  </si>
  <si>
    <t>McCafferty</t>
  </si>
  <si>
    <t>Melissa</t>
  </si>
  <si>
    <t>Quinn</t>
  </si>
  <si>
    <t>Paddy</t>
  </si>
  <si>
    <t>Deegan</t>
  </si>
  <si>
    <t>Kira</t>
  </si>
  <si>
    <t>Convery</t>
  </si>
  <si>
    <t>Desmond</t>
  </si>
  <si>
    <t>Hayes</t>
  </si>
  <si>
    <t>Connoly</t>
  </si>
  <si>
    <t>Darren</t>
  </si>
  <si>
    <t>Grant</t>
  </si>
  <si>
    <t>Michelle</t>
  </si>
  <si>
    <t>Cahalan</t>
  </si>
  <si>
    <t>Siobhan</t>
  </si>
  <si>
    <t>Kelliher</t>
  </si>
  <si>
    <t>Caissie</t>
  </si>
  <si>
    <t>Alana</t>
  </si>
  <si>
    <t>Keane</t>
  </si>
  <si>
    <t>Julianne</t>
  </si>
  <si>
    <t>Kerr</t>
  </si>
  <si>
    <t>Angel</t>
  </si>
  <si>
    <t>Harrington</t>
  </si>
  <si>
    <t>Dawson</t>
  </si>
  <si>
    <t>Mark</t>
  </si>
  <si>
    <t>Maureen</t>
  </si>
  <si>
    <t>Grayson</t>
  </si>
  <si>
    <t>Augustine</t>
  </si>
  <si>
    <t>Millson</t>
  </si>
  <si>
    <t>Amanda</t>
  </si>
  <si>
    <t>Bennet</t>
  </si>
  <si>
    <t>Samuelson</t>
  </si>
  <si>
    <t>Neville</t>
  </si>
  <si>
    <t>Petra</t>
  </si>
  <si>
    <t>Henricks</t>
  </si>
  <si>
    <t>Vivienne</t>
  </si>
  <si>
    <t>Clark</t>
  </si>
  <si>
    <t>Jerry</t>
  </si>
  <si>
    <t>Hancock</t>
  </si>
  <si>
    <t>Brown</t>
  </si>
  <si>
    <t>Sandra</t>
  </si>
  <si>
    <t>Nellie</t>
  </si>
  <si>
    <t>Morris</t>
  </si>
  <si>
    <t>Lance</t>
  </si>
  <si>
    <t>US000001</t>
  </si>
  <si>
    <t>Ellis</t>
  </si>
  <si>
    <t>1 718 387 5211</t>
  </si>
  <si>
    <t>US000002</t>
  </si>
  <si>
    <t>Zimmstein</t>
  </si>
  <si>
    <t>1 718 387 5212</t>
  </si>
  <si>
    <t>US000003</t>
  </si>
  <si>
    <t>Janet</t>
  </si>
  <si>
    <t>Grenfell</t>
  </si>
  <si>
    <t>1 718 387 5213</t>
  </si>
  <si>
    <t>US000004</t>
  </si>
  <si>
    <t>August</t>
  </si>
  <si>
    <t>1 718 387 5214</t>
  </si>
  <si>
    <t>US000005</t>
  </si>
  <si>
    <t>1 718 387 5215</t>
  </si>
  <si>
    <t>US000006</t>
  </si>
  <si>
    <t>Hollstein</t>
  </si>
  <si>
    <t>1 718 387 5217</t>
  </si>
  <si>
    <t>US000007</t>
  </si>
  <si>
    <t>Julius</t>
  </si>
  <si>
    <t>Maher</t>
  </si>
  <si>
    <t>1 718 387 5218</t>
  </si>
  <si>
    <t>US000008</t>
  </si>
  <si>
    <t>Mary-Lou</t>
  </si>
  <si>
    <t>1 718 387 5219</t>
  </si>
  <si>
    <t>US000009</t>
  </si>
  <si>
    <t>Alfred</t>
  </si>
  <si>
    <t>Beadel</t>
  </si>
  <si>
    <t>1 718 387 5220</t>
  </si>
  <si>
    <t>US000010</t>
  </si>
  <si>
    <t>Marianne</t>
  </si>
  <si>
    <t>1 718 387 5221</t>
  </si>
  <si>
    <t>US000011</t>
  </si>
  <si>
    <t>Crystal</t>
  </si>
  <si>
    <t>Waters</t>
  </si>
  <si>
    <t>1 718 387 5222</t>
  </si>
  <si>
    <t>US000012</t>
  </si>
  <si>
    <t>Zak</t>
  </si>
  <si>
    <t>Mauriceson</t>
  </si>
  <si>
    <t>1 718 387 5223</t>
  </si>
  <si>
    <t>US000013</t>
  </si>
  <si>
    <t>Lovice</t>
  </si>
  <si>
    <t>1 718 387 5224</t>
  </si>
  <si>
    <t>US000014</t>
  </si>
  <si>
    <t>1 718 387 5225</t>
  </si>
  <si>
    <t>US000015</t>
  </si>
  <si>
    <t>Chantelle</t>
  </si>
  <si>
    <t>1 718 387 5226</t>
  </si>
  <si>
    <t>US000016</t>
  </si>
  <si>
    <t>Jack</t>
  </si>
  <si>
    <t>1 718 387 5227</t>
  </si>
  <si>
    <t>US000017</t>
  </si>
  <si>
    <t>Moody</t>
  </si>
  <si>
    <t>1 718 387 5228</t>
  </si>
  <si>
    <t>US000018</t>
  </si>
  <si>
    <t>Errol</t>
  </si>
  <si>
    <t>Mortimer</t>
  </si>
  <si>
    <t>1 718 387 5229</t>
  </si>
  <si>
    <t>FR000001</t>
  </si>
  <si>
    <t>Henriette</t>
  </si>
  <si>
    <t>Lacombe</t>
  </si>
  <si>
    <t>Paris</t>
  </si>
  <si>
    <t>33 1 35 66 02 56</t>
  </si>
  <si>
    <t>FR000002</t>
  </si>
  <si>
    <t>Poiret</t>
  </si>
  <si>
    <t>33 1 35 66 02 57</t>
  </si>
  <si>
    <t>FR000003</t>
  </si>
  <si>
    <t>Jean</t>
  </si>
  <si>
    <t>Gerierre</t>
  </si>
  <si>
    <t>33 1 35 66 02 58</t>
  </si>
  <si>
    <t>FR000004</t>
  </si>
  <si>
    <t>Pierre</t>
  </si>
  <si>
    <t>Kras</t>
  </si>
  <si>
    <t>33 1 35 66 02 59</t>
  </si>
  <si>
    <t>FR000005</t>
  </si>
  <si>
    <t>Juliette</t>
  </si>
  <si>
    <t>Vasmeule</t>
  </si>
  <si>
    <t>33 1 35 66 02 60</t>
  </si>
  <si>
    <t>FR000006</t>
  </si>
  <si>
    <t>Gaston</t>
  </si>
  <si>
    <t>DeLaMare</t>
  </si>
  <si>
    <t>33 1 35 66 02 61</t>
  </si>
  <si>
    <t>FR000007</t>
  </si>
  <si>
    <t>Susi</t>
  </si>
  <si>
    <t>33 1 35 66 02 62</t>
  </si>
  <si>
    <t>FR000008</t>
  </si>
  <si>
    <t>Katerina</t>
  </si>
  <si>
    <t>Castalova</t>
  </si>
  <si>
    <t>33 1 35 66 02 63</t>
  </si>
  <si>
    <t>FR000009</t>
  </si>
  <si>
    <t>Nerida</t>
  </si>
  <si>
    <t>Arameus</t>
  </si>
  <si>
    <t>33 1 35 66 02 64</t>
  </si>
  <si>
    <t>FR000010</t>
  </si>
  <si>
    <t>Brounson</t>
  </si>
  <si>
    <t>33 1 35 66 02 65</t>
  </si>
  <si>
    <t>FR000011</t>
  </si>
  <si>
    <t>Xanthea</t>
  </si>
  <si>
    <t>Maurice</t>
  </si>
  <si>
    <t>33 1 35 66 02 66</t>
  </si>
  <si>
    <t>FR000012</t>
  </si>
  <si>
    <t>Renuasse</t>
  </si>
  <si>
    <t>33 1 35 66 02 67</t>
  </si>
  <si>
    <t>FR000013</t>
  </si>
  <si>
    <t>Hugo</t>
  </si>
  <si>
    <t>Castille</t>
  </si>
  <si>
    <t>33 1 35 66 02 68</t>
  </si>
  <si>
    <t>FR000014</t>
  </si>
  <si>
    <t>Christian</t>
  </si>
  <si>
    <t>Gadelle</t>
  </si>
  <si>
    <t>33 1 35 66 02 69</t>
  </si>
  <si>
    <t>FR000015</t>
  </si>
  <si>
    <t>Montepatre</t>
  </si>
  <si>
    <t>33 1 35 66 02 70</t>
  </si>
  <si>
    <t>FR000016</t>
  </si>
  <si>
    <t>Candice</t>
  </si>
  <si>
    <t>Stremanelle</t>
  </si>
  <si>
    <t>33 1 35 66 02 71</t>
  </si>
  <si>
    <t>FR000017</t>
  </si>
  <si>
    <t>Julian</t>
  </si>
  <si>
    <t>Hoppe</t>
  </si>
  <si>
    <t>33 1 35 66 02 72</t>
  </si>
  <si>
    <t>FR000018</t>
  </si>
  <si>
    <t>Levon</t>
  </si>
  <si>
    <t>Horace</t>
  </si>
  <si>
    <t>33 1 35 66 02 73</t>
  </si>
  <si>
    <t>Expenses</t>
  </si>
  <si>
    <t>Total Takings</t>
  </si>
  <si>
    <t>Total Expenses</t>
  </si>
  <si>
    <t>Actuals for Second Quarter</t>
  </si>
  <si>
    <t>Glimmering Gems</t>
  </si>
  <si>
    <t>Tokyo</t>
  </si>
  <si>
    <t>Hong Kong</t>
  </si>
  <si>
    <t>London</t>
  </si>
  <si>
    <t>Staff List</t>
  </si>
  <si>
    <t>JP0000001</t>
  </si>
  <si>
    <t>JP0000002</t>
  </si>
  <si>
    <t>JP0000003</t>
  </si>
  <si>
    <t>JP0000004</t>
  </si>
  <si>
    <t>JP0000005</t>
  </si>
  <si>
    <t>JP0000006</t>
  </si>
  <si>
    <t>JP0000007</t>
  </si>
  <si>
    <t>JP0000008</t>
  </si>
  <si>
    <t>JP0000009</t>
  </si>
  <si>
    <t>JP0000010</t>
  </si>
  <si>
    <t>JP0000011</t>
  </si>
  <si>
    <t>JP0000012</t>
  </si>
  <si>
    <t>JP0000013</t>
  </si>
  <si>
    <t>JP0000014</t>
  </si>
  <si>
    <t>JP0000015</t>
  </si>
  <si>
    <t>JP0000016</t>
  </si>
  <si>
    <t>JP0000017</t>
  </si>
  <si>
    <t>JP0000018</t>
  </si>
  <si>
    <t>UK0000001</t>
  </si>
  <si>
    <t>UK0000002</t>
  </si>
  <si>
    <t>UK0000003</t>
  </si>
  <si>
    <t>UK0000004</t>
  </si>
  <si>
    <t>UK0000005</t>
  </si>
  <si>
    <t>UK0000006</t>
  </si>
  <si>
    <t>UK0000007</t>
  </si>
  <si>
    <t>UK0000008</t>
  </si>
  <si>
    <t>UK0000009</t>
  </si>
  <si>
    <t>UK0000010</t>
  </si>
  <si>
    <t>UK0000011</t>
  </si>
  <si>
    <t>UK0000012</t>
  </si>
  <si>
    <t>UK0000013</t>
  </si>
  <si>
    <t>UK0000014</t>
  </si>
  <si>
    <t>UK0000015</t>
  </si>
  <si>
    <t>UK0000016</t>
  </si>
  <si>
    <t>UK0000017</t>
  </si>
  <si>
    <t>UK0000018</t>
  </si>
  <si>
    <t>ncaissie@alpeiusge.uk</t>
  </si>
  <si>
    <t>HK000001</t>
  </si>
  <si>
    <t>HK000002</t>
  </si>
  <si>
    <t>HK000003</t>
  </si>
  <si>
    <t>HK000004</t>
  </si>
  <si>
    <t>HK000005</t>
  </si>
  <si>
    <t>HK000006</t>
  </si>
  <si>
    <t>HK000007</t>
  </si>
  <si>
    <t>HK000008</t>
  </si>
  <si>
    <t>HK000009</t>
  </si>
  <si>
    <t>HK000010</t>
  </si>
  <si>
    <t>HK000011</t>
  </si>
  <si>
    <t>HK000012</t>
  </si>
  <si>
    <t>HK000013</t>
  </si>
  <si>
    <t>HK000014</t>
  </si>
  <si>
    <t>HK000015</t>
  </si>
  <si>
    <t>HK000016</t>
  </si>
  <si>
    <t>HK000017</t>
  </si>
  <si>
    <t>HK000018</t>
  </si>
  <si>
    <t>preynolds@glimgem.com.ni</t>
  </si>
  <si>
    <t>mcampbell@glimgem.com.ni</t>
  </si>
  <si>
    <t>hkai@glimgem.com.ni</t>
  </si>
  <si>
    <t>nmaunga@glimgem.com.ni</t>
  </si>
  <si>
    <t>vsmith@glimgem.com.ni</t>
  </si>
  <si>
    <t>ggoodson@glimgem.com.ni</t>
  </si>
  <si>
    <t>krualowy@glimgem.com.ni</t>
  </si>
  <si>
    <t>bhouson@glimgem.com.ni</t>
  </si>
  <si>
    <t>tkinelly@glimgem.com.ni</t>
  </si>
  <si>
    <t>nmita@glimgem.com.ni</t>
  </si>
  <si>
    <t>ktamahori@glimgem.com.ni</t>
  </si>
  <si>
    <t>kjones@glimgem.com.ni</t>
  </si>
  <si>
    <t>amaohori@glimgem.com.ni</t>
  </si>
  <si>
    <t>mtakarami@glimgem.com.ni</t>
  </si>
  <si>
    <t>sjenkins@glimgem.com.ni</t>
  </si>
  <si>
    <t>hboramori@glimgem.com.ni</t>
  </si>
  <si>
    <t>bsmith@glimgem.com.ni</t>
  </si>
  <si>
    <t>wramabundi@glimgem.com.ni</t>
  </si>
  <si>
    <t>pcleary@glimgem.uk</t>
  </si>
  <si>
    <t>sodowd@glimgem.uk</t>
  </si>
  <si>
    <t>eroddy@glimgem.uk</t>
  </si>
  <si>
    <t>chealy@glimgem.uk</t>
  </si>
  <si>
    <t>pmorrow@glimgem.uk</t>
  </si>
  <si>
    <t>aobrien@glimgem.uk</t>
  </si>
  <si>
    <t>mdoyle@glimgem.uk</t>
  </si>
  <si>
    <t>emccafferty@glimgem.uk</t>
  </si>
  <si>
    <t>mquinn@glimgem.uk</t>
  </si>
  <si>
    <t>pdeegan@glimgem.uk</t>
  </si>
  <si>
    <t>kconvery@glimgem.uk</t>
  </si>
  <si>
    <t>dhayes@glimgem.uk</t>
  </si>
  <si>
    <t>tconnoly@glimgem.uk</t>
  </si>
  <si>
    <t>dgrant@glimgem.uk</t>
  </si>
  <si>
    <t>mcahalan@glimgem.uk</t>
  </si>
  <si>
    <t>skelliher@glimgem.uk</t>
  </si>
  <si>
    <t>akeane@glimgem.uk</t>
  </si>
  <si>
    <t>jkerr@glimgem.com.hk</t>
  </si>
  <si>
    <t>hjones@glimgem.com.hk</t>
  </si>
  <si>
    <t>aharrignton@glimgem.com.hk</t>
  </si>
  <si>
    <t>pdawson@glimgem.com.hk</t>
  </si>
  <si>
    <t>mjones@glimgem.com.hk</t>
  </si>
  <si>
    <t>mgrayson@glimgem.com.hk</t>
  </si>
  <si>
    <t>amillson@glimgem.com.hk</t>
  </si>
  <si>
    <t>abennet@glimgem.com.hk</t>
  </si>
  <si>
    <t>gsamuelson@glimgem.com.hk</t>
  </si>
  <si>
    <t>nsmith@glimgem.com.hk</t>
  </si>
  <si>
    <t>phenricks@glimgem.com.hk</t>
  </si>
  <si>
    <t>vclark@glimgem.com.hk</t>
  </si>
  <si>
    <t>jhancock@glimgem.com.hk</t>
  </si>
  <si>
    <t>vbrown@glimgem.com.hk</t>
  </si>
  <si>
    <t>skendall@glimgem.com.hk</t>
  </si>
  <si>
    <t>nadams@glimgem.com.hk</t>
  </si>
  <si>
    <t>cmorris@glimgem.com.hk</t>
  </si>
  <si>
    <t>lwilliams@glimgem.com.hk</t>
  </si>
  <si>
    <t>ejones@glimgem.com</t>
  </si>
  <si>
    <t>mzimmstein@glimgem.com</t>
  </si>
  <si>
    <t>jgrenfell@glimgem.com</t>
  </si>
  <si>
    <t>acharles@glimgem.com</t>
  </si>
  <si>
    <t>dwilliams@glimgem.com</t>
  </si>
  <si>
    <t>bhollstein@glimgem.com</t>
  </si>
  <si>
    <t>jmaher@glimgem.com</t>
  </si>
  <si>
    <t>mdawson@glimgem.com</t>
  </si>
  <si>
    <t>abeadel@glimgem.com</t>
  </si>
  <si>
    <t>mmorris@glimgem.com</t>
  </si>
  <si>
    <t>cwaters@glimgem.com</t>
  </si>
  <si>
    <t>zmauriceson@glimgem.com</t>
  </si>
  <si>
    <t>hlovice@glimgem.com</t>
  </si>
  <si>
    <t>vlewis@glimgem.com</t>
  </si>
  <si>
    <t>csmith@glimgem.com</t>
  </si>
  <si>
    <t>jjones@glimgem.com</t>
  </si>
  <si>
    <t>vmoody@glimgem.com</t>
  </si>
  <si>
    <t>hlacombe@glimgem.fr</t>
  </si>
  <si>
    <t>cpoiret@glimgem.fr</t>
  </si>
  <si>
    <t>jgerierre@glimgem.fr</t>
  </si>
  <si>
    <t>pkras@glimgem.fr</t>
  </si>
  <si>
    <t>jvasmeule@glimgem.fr</t>
  </si>
  <si>
    <t>gdelamare@glimgem.fr</t>
  </si>
  <si>
    <t>slacombe@glimgem.fr</t>
  </si>
  <si>
    <t>kcastalova@glimgem.fr</t>
  </si>
  <si>
    <t>narameus@glimgem.fr</t>
  </si>
  <si>
    <t>vbrounson@glimgem.fr</t>
  </si>
  <si>
    <t>xmaurice@glimgem.fr</t>
  </si>
  <si>
    <t>crenausse@glimgem.fr</t>
  </si>
  <si>
    <t>hcastille@glimgem.fr</t>
  </si>
  <si>
    <t>cgadelle@glimgem.fr</t>
  </si>
  <si>
    <t>vmontepatre@glimgem.fr</t>
  </si>
  <si>
    <t>cstremanelle@glimgem.fr</t>
  </si>
  <si>
    <t>jhoppe@glimgem.fr</t>
  </si>
  <si>
    <t>lhorace@glimgem.fr</t>
  </si>
  <si>
    <t>emoritmer@glimgem.com</t>
  </si>
  <si>
    <t>44 1 873 6558</t>
  </si>
  <si>
    <t>44 1 873 6559</t>
  </si>
  <si>
    <t>44 1 873 6560</t>
  </si>
  <si>
    <t>44 1 873 6561</t>
  </si>
  <si>
    <t>44 1 873 6562</t>
  </si>
  <si>
    <t>44 1 873 6563</t>
  </si>
  <si>
    <t>44 1 873 6564</t>
  </si>
  <si>
    <t>44 1 873 6565</t>
  </si>
  <si>
    <t>44 1 873 6566</t>
  </si>
  <si>
    <t>44 1 873 6567</t>
  </si>
  <si>
    <t>44 1 873 6568</t>
  </si>
  <si>
    <t>44 1 873 6569</t>
  </si>
  <si>
    <t>44 1 873 6570</t>
  </si>
  <si>
    <t>44 1 873 6571</t>
  </si>
  <si>
    <t>44 1 873 6572</t>
  </si>
  <si>
    <t>44 1 873 6573</t>
  </si>
  <si>
    <t>44 1 873 6574</t>
  </si>
  <si>
    <t>44 1 873 6575</t>
  </si>
  <si>
    <t>81 9 344 0219</t>
  </si>
  <si>
    <t>81 9 344 0202</t>
  </si>
  <si>
    <t>81 9 344 0203</t>
  </si>
  <si>
    <t>81 9 344 0204</t>
  </si>
  <si>
    <t>81 9 344 0205</t>
  </si>
  <si>
    <t>81 9 344 0206</t>
  </si>
  <si>
    <t>81 9 344 0207</t>
  </si>
  <si>
    <t>81 9 344 0208</t>
  </si>
  <si>
    <t>81 9 344 0209</t>
  </si>
  <si>
    <t>81 9 344 0210</t>
  </si>
  <si>
    <t>81 9 344 0211</t>
  </si>
  <si>
    <t>81 9 344 0212</t>
  </si>
  <si>
    <t>81 9 344 0213</t>
  </si>
  <si>
    <t>81 9 344 0214</t>
  </si>
  <si>
    <t>81 9 344 0215</t>
  </si>
  <si>
    <t>81 9 344 0216</t>
  </si>
  <si>
    <t>81 9 344 0217</t>
  </si>
  <si>
    <t>81 9 344 0218</t>
  </si>
  <si>
    <t>86 3 9844 0002</t>
  </si>
  <si>
    <t>86 3 9844 0003</t>
  </si>
  <si>
    <t>86 3 9844 0004</t>
  </si>
  <si>
    <t>86 3 9844 0005</t>
  </si>
  <si>
    <t>86 3 9844 0006</t>
  </si>
  <si>
    <t>86 3 9844 0007</t>
  </si>
  <si>
    <t>86 3 9844 0008</t>
  </si>
  <si>
    <t>86 3 9844 0009</t>
  </si>
  <si>
    <t>86 3 9844 0010</t>
  </si>
  <si>
    <t>86 3 9844 0011</t>
  </si>
  <si>
    <t>86 3 9844 0012</t>
  </si>
  <si>
    <t>86 3 9844 0013</t>
  </si>
  <si>
    <t>86 3 9844 0014</t>
  </si>
  <si>
    <t>86 3 9844 0015</t>
  </si>
  <si>
    <t>86 3 9844 0016</t>
  </si>
  <si>
    <t>86 3 9844 0017</t>
  </si>
  <si>
    <t>86 3 9844 0018</t>
  </si>
  <si>
    <t>86 3 9844 0019</t>
  </si>
  <si>
    <t>Communications Service Manager</t>
  </si>
  <si>
    <t>Insurance Service Manager</t>
  </si>
  <si>
    <t>Banking and Finance Service Manager</t>
  </si>
  <si>
    <t>Legal Service Manager</t>
  </si>
  <si>
    <t>Building Services Service Manager</t>
  </si>
  <si>
    <t>Careers and Education Service Manager</t>
  </si>
  <si>
    <t>Health Services Service Manager</t>
  </si>
  <si>
    <t>Communications Product Manager</t>
  </si>
  <si>
    <t>Electronics Product Manager</t>
  </si>
  <si>
    <t>Computer Products Product Manager</t>
  </si>
  <si>
    <t>Vehicles Product Manager</t>
  </si>
  <si>
    <t>Life Style Product Manager</t>
  </si>
  <si>
    <t>Tools Product Manager</t>
  </si>
  <si>
    <t>Business Manager</t>
  </si>
  <si>
    <t>Business Opportunities Manager</t>
  </si>
  <si>
    <t>Human Resources Manager</t>
  </si>
  <si>
    <t>Accounting Manager</t>
  </si>
  <si>
    <t>Strategic Planning Manager</t>
  </si>
  <si>
    <t>Actuals for Previous Year</t>
  </si>
  <si>
    <t>Actuals for First Quarter</t>
  </si>
  <si>
    <t>Show Takings</t>
  </si>
  <si>
    <t>Actuals for Third Quarter</t>
  </si>
</sst>
</file>

<file path=xl/styles.xml><?xml version="1.0" encoding="utf-8"?>
<styleSheet xmlns="http://schemas.openxmlformats.org/spreadsheetml/2006/main">
  <numFmts count="2">
    <numFmt numFmtId="43" formatCode="_-* #,##0.00_-;\-* #,##0.00_-;_-* &quot;-&quot;??_-;_-@_-"/>
    <numFmt numFmtId="164" formatCode="_-* #,##0_-;\-* #,##0_-;_-* &quot;-&quot;??_-;_-@_-"/>
  </numFmts>
  <fonts count="9">
    <font>
      <sz val="10"/>
      <name val="Arial"/>
    </font>
    <font>
      <sz val="10"/>
      <name val="Arial"/>
      <family val="2"/>
    </font>
    <font>
      <u/>
      <sz val="10"/>
      <color indexed="12"/>
      <name val="Arial"/>
      <family val="2"/>
    </font>
    <font>
      <sz val="10"/>
      <name val="Arial"/>
      <family val="2"/>
    </font>
    <font>
      <b/>
      <sz val="18"/>
      <color theme="2" tint="-0.499984740745262"/>
      <name val="Gill Sans Ultra Bold"/>
      <family val="2"/>
    </font>
    <font>
      <b/>
      <i/>
      <sz val="11"/>
      <color theme="2" tint="-0.749992370372631"/>
      <name val="Arial"/>
      <family val="2"/>
    </font>
    <font>
      <b/>
      <sz val="10"/>
      <color theme="2" tint="-0.749992370372631"/>
      <name val="Arial"/>
      <family val="2"/>
    </font>
    <font>
      <sz val="10"/>
      <color theme="2" tint="-0.749992370372631"/>
      <name val="Arial"/>
      <family val="2"/>
    </font>
    <font>
      <u/>
      <sz val="10"/>
      <color indexed="12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 applyNumberFormat="0" applyFill="0" applyBorder="0" applyAlignment="0" applyProtection="0">
      <alignment vertical="top"/>
      <protection locked="0"/>
    </xf>
    <xf numFmtId="9" fontId="1" fillId="0" borderId="0" applyFont="0" applyFill="0" applyBorder="0" applyAlignment="0" applyProtection="0"/>
  </cellStyleXfs>
  <cellXfs count="14">
    <xf numFmtId="0" fontId="0" fillId="0" borderId="0" xfId="0"/>
    <xf numFmtId="164" fontId="0" fillId="0" borderId="0" xfId="1" applyNumberFormat="1" applyFont="1"/>
    <xf numFmtId="9" fontId="0" fillId="0" borderId="0" xfId="3" applyFont="1"/>
    <xf numFmtId="0" fontId="2" fillId="0" borderId="0" xfId="2" applyAlignment="1" applyProtection="1"/>
    <xf numFmtId="0" fontId="2" fillId="0" borderId="0" xfId="2" applyFont="1" applyAlignment="1" applyProtection="1"/>
    <xf numFmtId="0" fontId="0" fillId="0" borderId="0" xfId="0" applyAlignment="1">
      <alignment horizontal="left"/>
    </xf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6" fillId="0" borderId="0" xfId="0" applyFont="1" applyAlignment="1">
      <alignment horizontal="right"/>
    </xf>
    <xf numFmtId="0" fontId="7" fillId="0" borderId="0" xfId="0" applyFont="1"/>
    <xf numFmtId="0" fontId="8" fillId="0" borderId="0" xfId="2" applyFont="1" applyAlignment="1" applyProtection="1"/>
    <xf numFmtId="0" fontId="1" fillId="0" borderId="0" xfId="0" applyFont="1"/>
  </cellXfs>
  <cellStyles count="4">
    <cellStyle name="Comma" xfId="1" builtinId="3"/>
    <cellStyle name="Hyperlink" xfId="2" builtinId="8"/>
    <cellStyle name="Normal" xfId="0" builtinId="0"/>
    <cellStyle name="Percent" xfId="3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3" Type="http://schemas.openxmlformats.org/officeDocument/2006/relationships/hyperlink" Target="mailto:amaohori@alpheiusge.com.nz" TargetMode="External"/><Relationship Id="rId18" Type="http://schemas.openxmlformats.org/officeDocument/2006/relationships/hyperlink" Target="mailto:wramabundi@alpheiusge.com.nz" TargetMode="External"/><Relationship Id="rId26" Type="http://schemas.openxmlformats.org/officeDocument/2006/relationships/hyperlink" Target="mailto:emccafferty@alpheiusge.ie" TargetMode="External"/><Relationship Id="rId39" Type="http://schemas.openxmlformats.org/officeDocument/2006/relationships/hyperlink" Target="mailto:aharrignton@alpheius.com.au" TargetMode="External"/><Relationship Id="rId21" Type="http://schemas.openxmlformats.org/officeDocument/2006/relationships/hyperlink" Target="mailto:eroddy@alpheiusge.ie" TargetMode="External"/><Relationship Id="rId34" Type="http://schemas.openxmlformats.org/officeDocument/2006/relationships/hyperlink" Target="mailto:skelliher@alpheiusge.ie" TargetMode="External"/><Relationship Id="rId42" Type="http://schemas.openxmlformats.org/officeDocument/2006/relationships/hyperlink" Target="mailto:mgrayson@alpheius.com.au" TargetMode="External"/><Relationship Id="rId47" Type="http://schemas.openxmlformats.org/officeDocument/2006/relationships/hyperlink" Target="mailto:phenricks@alpheius.com.au" TargetMode="External"/><Relationship Id="rId50" Type="http://schemas.openxmlformats.org/officeDocument/2006/relationships/hyperlink" Target="mailto:vbrown@alpheius.com.au" TargetMode="External"/><Relationship Id="rId55" Type="http://schemas.openxmlformats.org/officeDocument/2006/relationships/hyperlink" Target="mailto:ejones@alpheiusge.com" TargetMode="External"/><Relationship Id="rId63" Type="http://schemas.openxmlformats.org/officeDocument/2006/relationships/hyperlink" Target="mailto:mdawson@alpheiusge.com" TargetMode="External"/><Relationship Id="rId68" Type="http://schemas.openxmlformats.org/officeDocument/2006/relationships/hyperlink" Target="mailto:hlovice@alpheiusge.com" TargetMode="External"/><Relationship Id="rId76" Type="http://schemas.openxmlformats.org/officeDocument/2006/relationships/hyperlink" Target="mailto:hlacombe@alpheiusge.fr" TargetMode="External"/><Relationship Id="rId84" Type="http://schemas.openxmlformats.org/officeDocument/2006/relationships/hyperlink" Target="mailto:narameus@alpheiusge.fr" TargetMode="External"/><Relationship Id="rId89" Type="http://schemas.openxmlformats.org/officeDocument/2006/relationships/hyperlink" Target="mailto:cgadelle@alpheiusge.fr" TargetMode="External"/><Relationship Id="rId7" Type="http://schemas.openxmlformats.org/officeDocument/2006/relationships/hyperlink" Target="mailto:preynolds@alpheiusge.com.nz" TargetMode="External"/><Relationship Id="rId71" Type="http://schemas.openxmlformats.org/officeDocument/2006/relationships/hyperlink" Target="mailto:jjones@alpheiusge.com" TargetMode="External"/><Relationship Id="rId92" Type="http://schemas.openxmlformats.org/officeDocument/2006/relationships/hyperlink" Target="mailto:jhoppe@alpheiusge.fr" TargetMode="External"/><Relationship Id="rId2" Type="http://schemas.openxmlformats.org/officeDocument/2006/relationships/hyperlink" Target="mailto:preynolds@alpheiusge.com.nz" TargetMode="External"/><Relationship Id="rId16" Type="http://schemas.openxmlformats.org/officeDocument/2006/relationships/hyperlink" Target="mailto:hboramori@alpheiusge.com.nz" TargetMode="External"/><Relationship Id="rId29" Type="http://schemas.openxmlformats.org/officeDocument/2006/relationships/hyperlink" Target="mailto:kconvery@alpheiusge.ie" TargetMode="External"/><Relationship Id="rId11" Type="http://schemas.openxmlformats.org/officeDocument/2006/relationships/hyperlink" Target="mailto:ktamahori@alpheiusge.com.nz" TargetMode="External"/><Relationship Id="rId24" Type="http://schemas.openxmlformats.org/officeDocument/2006/relationships/hyperlink" Target="mailto:aobrien@alpheiusge.ie" TargetMode="External"/><Relationship Id="rId32" Type="http://schemas.openxmlformats.org/officeDocument/2006/relationships/hyperlink" Target="mailto:dgrant@alpheiusge.ie" TargetMode="External"/><Relationship Id="rId37" Type="http://schemas.openxmlformats.org/officeDocument/2006/relationships/hyperlink" Target="mailto:jkerr@alpheiusge.com.au" TargetMode="External"/><Relationship Id="rId40" Type="http://schemas.openxmlformats.org/officeDocument/2006/relationships/hyperlink" Target="mailto:pdawson@alpheius.com.au" TargetMode="External"/><Relationship Id="rId45" Type="http://schemas.openxmlformats.org/officeDocument/2006/relationships/hyperlink" Target="mailto:gsamuelson@alpheius.com.au" TargetMode="External"/><Relationship Id="rId53" Type="http://schemas.openxmlformats.org/officeDocument/2006/relationships/hyperlink" Target="mailto:cmorris@alpheius.com.au" TargetMode="External"/><Relationship Id="rId58" Type="http://schemas.openxmlformats.org/officeDocument/2006/relationships/hyperlink" Target="mailto:ejones@alpheiusge.com" TargetMode="External"/><Relationship Id="rId66" Type="http://schemas.openxmlformats.org/officeDocument/2006/relationships/hyperlink" Target="mailto:cwaters@alpheiusge.com" TargetMode="External"/><Relationship Id="rId74" Type="http://schemas.openxmlformats.org/officeDocument/2006/relationships/hyperlink" Target="mailto:hlacombe@alpheiusge.fr" TargetMode="External"/><Relationship Id="rId79" Type="http://schemas.openxmlformats.org/officeDocument/2006/relationships/hyperlink" Target="mailto:pkras@alpheiusge.fr" TargetMode="External"/><Relationship Id="rId87" Type="http://schemas.openxmlformats.org/officeDocument/2006/relationships/hyperlink" Target="mailto:crenausse@alpheiusge.fr" TargetMode="External"/><Relationship Id="rId5" Type="http://schemas.openxmlformats.org/officeDocument/2006/relationships/hyperlink" Target="mailto:vsmith@alpheiusge.com.nz" TargetMode="External"/><Relationship Id="rId61" Type="http://schemas.openxmlformats.org/officeDocument/2006/relationships/hyperlink" Target="mailto:acharles@alpheiusge.com" TargetMode="External"/><Relationship Id="rId82" Type="http://schemas.openxmlformats.org/officeDocument/2006/relationships/hyperlink" Target="mailto:slacombe@alpheiusge.fr" TargetMode="External"/><Relationship Id="rId90" Type="http://schemas.openxmlformats.org/officeDocument/2006/relationships/hyperlink" Target="mailto:vmontepatre@alpheiusge.fr" TargetMode="External"/><Relationship Id="rId19" Type="http://schemas.openxmlformats.org/officeDocument/2006/relationships/hyperlink" Target="mailto:pcleary@alpheiusge.ie" TargetMode="External"/><Relationship Id="rId14" Type="http://schemas.openxmlformats.org/officeDocument/2006/relationships/hyperlink" Target="mailto:mtakarami@alpheiusge.com.nz" TargetMode="External"/><Relationship Id="rId22" Type="http://schemas.openxmlformats.org/officeDocument/2006/relationships/hyperlink" Target="mailto:chealy@alpheiusge.ie" TargetMode="External"/><Relationship Id="rId27" Type="http://schemas.openxmlformats.org/officeDocument/2006/relationships/hyperlink" Target="mailto:mquinn@alpheiusge.ie" TargetMode="External"/><Relationship Id="rId30" Type="http://schemas.openxmlformats.org/officeDocument/2006/relationships/hyperlink" Target="mailto:dhayes@alpheiusge.ie" TargetMode="External"/><Relationship Id="rId35" Type="http://schemas.openxmlformats.org/officeDocument/2006/relationships/hyperlink" Target="mailto:ncaissie@alpeiusge.ie" TargetMode="External"/><Relationship Id="rId43" Type="http://schemas.openxmlformats.org/officeDocument/2006/relationships/hyperlink" Target="mailto:amillson@alpheius.com.au" TargetMode="External"/><Relationship Id="rId48" Type="http://schemas.openxmlformats.org/officeDocument/2006/relationships/hyperlink" Target="mailto:vclark@alpheius.com.au" TargetMode="External"/><Relationship Id="rId56" Type="http://schemas.openxmlformats.org/officeDocument/2006/relationships/hyperlink" Target="mailto:ejones@alpheiusge.com" TargetMode="External"/><Relationship Id="rId64" Type="http://schemas.openxmlformats.org/officeDocument/2006/relationships/hyperlink" Target="mailto:abeadel@alpheiusge.com" TargetMode="External"/><Relationship Id="rId69" Type="http://schemas.openxmlformats.org/officeDocument/2006/relationships/hyperlink" Target="mailto:vlewis@alpheiusge.com" TargetMode="External"/><Relationship Id="rId77" Type="http://schemas.openxmlformats.org/officeDocument/2006/relationships/hyperlink" Target="mailto:hlacombe@alpheiusge.fr" TargetMode="External"/><Relationship Id="rId8" Type="http://schemas.openxmlformats.org/officeDocument/2006/relationships/hyperlink" Target="mailto:krualowy@alpheiusge.com.nz" TargetMode="External"/><Relationship Id="rId51" Type="http://schemas.openxmlformats.org/officeDocument/2006/relationships/hyperlink" Target="mailto:skendall@alpheius.com.au" TargetMode="External"/><Relationship Id="rId72" Type="http://schemas.openxmlformats.org/officeDocument/2006/relationships/hyperlink" Target="mailto:vmoody@alpheiusge.com" TargetMode="External"/><Relationship Id="rId80" Type="http://schemas.openxmlformats.org/officeDocument/2006/relationships/hyperlink" Target="mailto:jvasmeule@alpheiusge.fr" TargetMode="External"/><Relationship Id="rId85" Type="http://schemas.openxmlformats.org/officeDocument/2006/relationships/hyperlink" Target="mailto:vbrounson@alpheiusge.fr" TargetMode="External"/><Relationship Id="rId93" Type="http://schemas.openxmlformats.org/officeDocument/2006/relationships/hyperlink" Target="mailto:lhorace@alpheiusge.fr" TargetMode="External"/><Relationship Id="rId3" Type="http://schemas.openxmlformats.org/officeDocument/2006/relationships/hyperlink" Target="mailto:mcampbell@alpheiusge.com.nz" TargetMode="External"/><Relationship Id="rId12" Type="http://schemas.openxmlformats.org/officeDocument/2006/relationships/hyperlink" Target="mailto:kjones@alpheiusge.com.nz" TargetMode="External"/><Relationship Id="rId17" Type="http://schemas.openxmlformats.org/officeDocument/2006/relationships/hyperlink" Target="mailto:bsmith@alpheiusge.com.nz" TargetMode="External"/><Relationship Id="rId25" Type="http://schemas.openxmlformats.org/officeDocument/2006/relationships/hyperlink" Target="mailto:mdoyle@alpheiusge.ie" TargetMode="External"/><Relationship Id="rId33" Type="http://schemas.openxmlformats.org/officeDocument/2006/relationships/hyperlink" Target="mailto:mcahalan@alpheiusge.ie" TargetMode="External"/><Relationship Id="rId38" Type="http://schemas.openxmlformats.org/officeDocument/2006/relationships/hyperlink" Target="mailto:hjones@alpheius.com.au" TargetMode="External"/><Relationship Id="rId46" Type="http://schemas.openxmlformats.org/officeDocument/2006/relationships/hyperlink" Target="mailto:nsmith@alpheius.com.au" TargetMode="External"/><Relationship Id="rId59" Type="http://schemas.openxmlformats.org/officeDocument/2006/relationships/hyperlink" Target="mailto:mzimmstein@alpheiusge.com" TargetMode="External"/><Relationship Id="rId67" Type="http://schemas.openxmlformats.org/officeDocument/2006/relationships/hyperlink" Target="mailto:zmauriceson@alpheiusge.com" TargetMode="External"/><Relationship Id="rId20" Type="http://schemas.openxmlformats.org/officeDocument/2006/relationships/hyperlink" Target="mailto:sodowd@alpheiusge.ie" TargetMode="External"/><Relationship Id="rId41" Type="http://schemas.openxmlformats.org/officeDocument/2006/relationships/hyperlink" Target="mailto:mjones@alpheius.com.au" TargetMode="External"/><Relationship Id="rId54" Type="http://schemas.openxmlformats.org/officeDocument/2006/relationships/hyperlink" Target="mailto:lwilliams@alpheius.com.au" TargetMode="External"/><Relationship Id="rId62" Type="http://schemas.openxmlformats.org/officeDocument/2006/relationships/hyperlink" Target="mailto:bhollstein@alpheiusge.com" TargetMode="External"/><Relationship Id="rId70" Type="http://schemas.openxmlformats.org/officeDocument/2006/relationships/hyperlink" Target="mailto:csmith@alpheiusge.com" TargetMode="External"/><Relationship Id="rId75" Type="http://schemas.openxmlformats.org/officeDocument/2006/relationships/hyperlink" Target="mailto:hlacombe@alpheiusge.fr" TargetMode="External"/><Relationship Id="rId83" Type="http://schemas.openxmlformats.org/officeDocument/2006/relationships/hyperlink" Target="mailto:kcastalova@alpheiusge.fr" TargetMode="External"/><Relationship Id="rId88" Type="http://schemas.openxmlformats.org/officeDocument/2006/relationships/hyperlink" Target="mailto:hcastille@alpheiusge.fr" TargetMode="External"/><Relationship Id="rId91" Type="http://schemas.openxmlformats.org/officeDocument/2006/relationships/hyperlink" Target="mailto:cstremanelle@alpheiusge.fr" TargetMode="External"/><Relationship Id="rId1" Type="http://schemas.openxmlformats.org/officeDocument/2006/relationships/hyperlink" Target="mailto:preynolds@alpheiusge.com.nz" TargetMode="External"/><Relationship Id="rId6" Type="http://schemas.openxmlformats.org/officeDocument/2006/relationships/hyperlink" Target="mailto:preynolds@alpheiusge.com.nz" TargetMode="External"/><Relationship Id="rId15" Type="http://schemas.openxmlformats.org/officeDocument/2006/relationships/hyperlink" Target="mailto:sjenkins@alpheiusge.com.nz" TargetMode="External"/><Relationship Id="rId23" Type="http://schemas.openxmlformats.org/officeDocument/2006/relationships/hyperlink" Target="mailto:pmorrow@alpheiusge.ie" TargetMode="External"/><Relationship Id="rId28" Type="http://schemas.openxmlformats.org/officeDocument/2006/relationships/hyperlink" Target="mailto:pdeegan@alpheiusge.ie" TargetMode="External"/><Relationship Id="rId36" Type="http://schemas.openxmlformats.org/officeDocument/2006/relationships/hyperlink" Target="mailto:akeane@alpheiusge.ie" TargetMode="External"/><Relationship Id="rId49" Type="http://schemas.openxmlformats.org/officeDocument/2006/relationships/hyperlink" Target="mailto:jhancock@alpheius.com.au" TargetMode="External"/><Relationship Id="rId57" Type="http://schemas.openxmlformats.org/officeDocument/2006/relationships/hyperlink" Target="mailto:ejones@alpheiusge.com" TargetMode="External"/><Relationship Id="rId10" Type="http://schemas.openxmlformats.org/officeDocument/2006/relationships/hyperlink" Target="mailto:nmita@alpheiusge.com.nz" TargetMode="External"/><Relationship Id="rId31" Type="http://schemas.openxmlformats.org/officeDocument/2006/relationships/hyperlink" Target="mailto:tconnoly@alpheiusge.ie" TargetMode="External"/><Relationship Id="rId44" Type="http://schemas.openxmlformats.org/officeDocument/2006/relationships/hyperlink" Target="mailto:abennet@alpheius.com.au" TargetMode="External"/><Relationship Id="rId52" Type="http://schemas.openxmlformats.org/officeDocument/2006/relationships/hyperlink" Target="mailto:nadams@alpheius.com.au" TargetMode="External"/><Relationship Id="rId60" Type="http://schemas.openxmlformats.org/officeDocument/2006/relationships/hyperlink" Target="mailto:jgrenfell@alpheiusge.com" TargetMode="External"/><Relationship Id="rId65" Type="http://schemas.openxmlformats.org/officeDocument/2006/relationships/hyperlink" Target="mailto:mmorris@alpheiusge.com" TargetMode="External"/><Relationship Id="rId73" Type="http://schemas.openxmlformats.org/officeDocument/2006/relationships/hyperlink" Target="mailto:emoritmer@glimgem.com" TargetMode="External"/><Relationship Id="rId78" Type="http://schemas.openxmlformats.org/officeDocument/2006/relationships/hyperlink" Target="mailto:jgerierre@alpheiusge.fr" TargetMode="External"/><Relationship Id="rId81" Type="http://schemas.openxmlformats.org/officeDocument/2006/relationships/hyperlink" Target="mailto:gdelamare@alpheiusge.fr" TargetMode="External"/><Relationship Id="rId86" Type="http://schemas.openxmlformats.org/officeDocument/2006/relationships/hyperlink" Target="mailto:xmaurice@alpheiusge.fr" TargetMode="External"/><Relationship Id="rId94" Type="http://schemas.openxmlformats.org/officeDocument/2006/relationships/hyperlink" Target="mailto:cpoiret@alpheiusge.fr" TargetMode="External"/><Relationship Id="rId4" Type="http://schemas.openxmlformats.org/officeDocument/2006/relationships/hyperlink" Target="mailto:nmaunga@alpheiusge.com.nz" TargetMode="External"/><Relationship Id="rId9" Type="http://schemas.openxmlformats.org/officeDocument/2006/relationships/hyperlink" Target="mailto:tkinelly@alpheiusge.com.nz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79"/>
  <sheetViews>
    <sheetView tabSelected="1" workbookViewId="0">
      <selection activeCell="A3" sqref="A3"/>
    </sheetView>
  </sheetViews>
  <sheetFormatPr defaultRowHeight="12.75"/>
  <cols>
    <col min="1" max="1" width="19.85546875" customWidth="1"/>
    <col min="2" max="5" width="12.7109375" customWidth="1"/>
  </cols>
  <sheetData>
    <row r="1" spans="1:5" ht="26.25">
      <c r="A1" s="7" t="s">
        <v>265</v>
      </c>
    </row>
    <row r="2" spans="1:5" ht="14.25">
      <c r="A2" s="8" t="s">
        <v>487</v>
      </c>
    </row>
    <row r="5" spans="1:5">
      <c r="A5" s="9" t="s">
        <v>488</v>
      </c>
      <c r="B5" s="10" t="s">
        <v>0</v>
      </c>
      <c r="C5" s="10" t="s">
        <v>1</v>
      </c>
      <c r="D5" s="10" t="s">
        <v>2</v>
      </c>
      <c r="E5" s="10" t="s">
        <v>3</v>
      </c>
    </row>
    <row r="6" spans="1:5">
      <c r="A6" s="13" t="s">
        <v>266</v>
      </c>
      <c r="B6" s="1">
        <v>1111169</v>
      </c>
      <c r="C6" s="1">
        <v>1636726</v>
      </c>
      <c r="D6" s="1">
        <v>1574694</v>
      </c>
      <c r="E6" s="1">
        <f>SUM(B6:D6)</f>
        <v>4322589</v>
      </c>
    </row>
    <row r="7" spans="1:5">
      <c r="A7" s="13" t="s">
        <v>44</v>
      </c>
      <c r="B7" s="1">
        <v>1612703</v>
      </c>
      <c r="C7" s="1">
        <v>1783310</v>
      </c>
      <c r="D7" s="1">
        <v>1692646</v>
      </c>
      <c r="E7" s="1">
        <f>SUM(B7:D7)</f>
        <v>5088659</v>
      </c>
    </row>
    <row r="8" spans="1:5">
      <c r="A8" s="13" t="s">
        <v>267</v>
      </c>
      <c r="B8" s="1">
        <v>3725733</v>
      </c>
      <c r="C8" s="1">
        <v>3158604</v>
      </c>
      <c r="D8" s="1">
        <v>2900212</v>
      </c>
      <c r="E8" s="1">
        <f>SUM(B8:D8)</f>
        <v>9784549</v>
      </c>
    </row>
    <row r="9" spans="1:5">
      <c r="A9" s="13" t="s">
        <v>268</v>
      </c>
      <c r="B9" s="1">
        <v>2678036</v>
      </c>
      <c r="C9" s="1">
        <v>2773959</v>
      </c>
      <c r="D9" s="1">
        <v>2596331</v>
      </c>
      <c r="E9" s="1">
        <f>SUM(B9:D9)</f>
        <v>8048326</v>
      </c>
    </row>
    <row r="10" spans="1:5">
      <c r="B10" s="1"/>
      <c r="C10" s="1"/>
      <c r="D10" s="1"/>
      <c r="E10" s="1"/>
    </row>
    <row r="11" spans="1:5">
      <c r="A11" s="9" t="s">
        <v>262</v>
      </c>
      <c r="B11" s="1">
        <f>SUM(B6:B10)</f>
        <v>9127641</v>
      </c>
      <c r="C11" s="1">
        <f>SUM(C6:C10)</f>
        <v>9352599</v>
      </c>
      <c r="D11" s="1">
        <f>SUM(D6:D10)</f>
        <v>8763883</v>
      </c>
      <c r="E11" s="1">
        <f>SUM(B11:D11)</f>
        <v>27244123</v>
      </c>
    </row>
    <row r="12" spans="1:5">
      <c r="B12" s="1"/>
      <c r="C12" s="1"/>
      <c r="D12" s="1"/>
      <c r="E12" s="1"/>
    </row>
    <row r="13" spans="1:5">
      <c r="A13" s="9" t="s">
        <v>261</v>
      </c>
      <c r="B13" s="10" t="s">
        <v>0</v>
      </c>
      <c r="C13" s="10" t="s">
        <v>1</v>
      </c>
      <c r="D13" s="10" t="s">
        <v>2</v>
      </c>
      <c r="E13" s="10" t="s">
        <v>3</v>
      </c>
    </row>
    <row r="14" spans="1:5">
      <c r="A14" s="13" t="s">
        <v>266</v>
      </c>
      <c r="B14" s="1">
        <v>582956</v>
      </c>
      <c r="C14" s="1">
        <v>899886</v>
      </c>
      <c r="D14" s="1">
        <v>866369</v>
      </c>
      <c r="E14" s="1">
        <f>SUM(B14:D14)</f>
        <v>2349211</v>
      </c>
    </row>
    <row r="15" spans="1:5">
      <c r="A15" s="13" t="s">
        <v>44</v>
      </c>
      <c r="B15" s="1">
        <v>886840</v>
      </c>
      <c r="C15" s="1">
        <v>980531</v>
      </c>
      <c r="D15" s="1">
        <v>930103</v>
      </c>
      <c r="E15" s="1">
        <f>SUM(B15:D15)</f>
        <v>2797474</v>
      </c>
    </row>
    <row r="16" spans="1:5">
      <c r="A16" s="13" t="s">
        <v>267</v>
      </c>
      <c r="B16" s="1">
        <v>2049221</v>
      </c>
      <c r="C16" s="1">
        <v>1736764</v>
      </c>
      <c r="D16" s="1">
        <v>1595225</v>
      </c>
      <c r="E16" s="1">
        <f>SUM(B16:D16)</f>
        <v>5381210</v>
      </c>
    </row>
    <row r="17" spans="1:5">
      <c r="A17" s="13" t="s">
        <v>268</v>
      </c>
      <c r="B17" s="1">
        <v>1473441</v>
      </c>
      <c r="C17" s="1">
        <v>1525051</v>
      </c>
      <c r="D17" s="1">
        <v>1427826</v>
      </c>
      <c r="E17" s="1">
        <f>SUM(B17:D17)</f>
        <v>4426318</v>
      </c>
    </row>
    <row r="18" spans="1:5">
      <c r="B18" s="1"/>
      <c r="C18" s="1"/>
      <c r="D18" s="1"/>
      <c r="E18" s="1"/>
    </row>
    <row r="19" spans="1:5">
      <c r="A19" s="9" t="s">
        <v>263</v>
      </c>
      <c r="B19" s="1">
        <f>SUM(B14:B18)</f>
        <v>4992458</v>
      </c>
      <c r="C19" s="1">
        <f>SUM(C14:C18)</f>
        <v>5142232</v>
      </c>
      <c r="D19" s="1">
        <f>SUM(D14:D18)</f>
        <v>4819523</v>
      </c>
      <c r="E19" s="1">
        <f>SUM(B19:D19)</f>
        <v>14954213</v>
      </c>
    </row>
    <row r="20" spans="1:5">
      <c r="A20" s="11"/>
      <c r="B20" s="1"/>
      <c r="C20" s="1"/>
      <c r="D20" s="1"/>
      <c r="E20" s="1"/>
    </row>
    <row r="21" spans="1:5">
      <c r="A21" s="9" t="s">
        <v>8</v>
      </c>
      <c r="B21" s="1">
        <f>B11-B19</f>
        <v>4135183</v>
      </c>
      <c r="C21" s="1">
        <f>C11-C19</f>
        <v>4210367</v>
      </c>
      <c r="D21" s="1">
        <f>D11-D19</f>
        <v>3944360</v>
      </c>
      <c r="E21" s="1">
        <f>E11-E19</f>
        <v>12289910</v>
      </c>
    </row>
    <row r="22" spans="1:5">
      <c r="A22" s="11"/>
      <c r="B22" s="1"/>
      <c r="C22" s="1"/>
      <c r="D22" s="1"/>
      <c r="E22" s="1"/>
    </row>
    <row r="23" spans="1:5">
      <c r="A23" s="9" t="s">
        <v>9</v>
      </c>
      <c r="B23" s="1">
        <v>2145444</v>
      </c>
      <c r="C23" s="1">
        <v>2587222</v>
      </c>
      <c r="D23" s="1">
        <v>2521333</v>
      </c>
      <c r="E23" s="1">
        <f>SUM(B23:D23)</f>
        <v>7253999</v>
      </c>
    </row>
    <row r="24" spans="1:5">
      <c r="A24" s="11"/>
      <c r="B24" s="1"/>
      <c r="C24" s="1"/>
      <c r="D24" s="1"/>
      <c r="E24" s="1"/>
    </row>
    <row r="25" spans="1:5">
      <c r="A25" s="9" t="s">
        <v>10</v>
      </c>
      <c r="B25" s="1">
        <f>B21-B23</f>
        <v>1989739</v>
      </c>
      <c r="C25" s="1">
        <f>C21-C23</f>
        <v>1623145</v>
      </c>
      <c r="D25" s="1">
        <f>D21-D23</f>
        <v>1423027</v>
      </c>
      <c r="E25" s="1">
        <f>E21-E23</f>
        <v>5035911</v>
      </c>
    </row>
    <row r="26" spans="1:5">
      <c r="A26" s="11"/>
    </row>
    <row r="27" spans="1:5">
      <c r="A27" s="11"/>
    </row>
    <row r="28" spans="1:5">
      <c r="A28" s="11"/>
    </row>
    <row r="29" spans="1:5" ht="14.25">
      <c r="A29" s="8" t="s">
        <v>264</v>
      </c>
    </row>
    <row r="32" spans="1:5">
      <c r="A32" s="9" t="s">
        <v>488</v>
      </c>
      <c r="B32" s="10" t="s">
        <v>12</v>
      </c>
      <c r="C32" s="10" t="s">
        <v>13</v>
      </c>
      <c r="D32" s="10" t="s">
        <v>14</v>
      </c>
      <c r="E32" s="10" t="s">
        <v>3</v>
      </c>
    </row>
    <row r="33" spans="1:5">
      <c r="A33" s="13" t="s">
        <v>266</v>
      </c>
      <c r="B33" s="1">
        <v>1123514</v>
      </c>
      <c r="C33" s="1">
        <v>1649071</v>
      </c>
      <c r="D33" s="1">
        <v>1587039</v>
      </c>
      <c r="E33" s="1">
        <f>SUM(B33:D33)</f>
        <v>4359624</v>
      </c>
    </row>
    <row r="34" spans="1:5">
      <c r="A34" s="13" t="s">
        <v>44</v>
      </c>
      <c r="B34" s="1">
        <v>1625048</v>
      </c>
      <c r="C34" s="1">
        <v>1795655</v>
      </c>
      <c r="D34" s="1">
        <v>1704991</v>
      </c>
      <c r="E34" s="1">
        <f>SUM(B34:D34)</f>
        <v>5125694</v>
      </c>
    </row>
    <row r="35" spans="1:5">
      <c r="A35" s="13" t="s">
        <v>267</v>
      </c>
      <c r="B35" s="1">
        <v>3738078</v>
      </c>
      <c r="C35" s="1">
        <v>3170949</v>
      </c>
      <c r="D35" s="1">
        <v>2912557</v>
      </c>
      <c r="E35" s="1">
        <f>SUM(B35:D35)</f>
        <v>9821584</v>
      </c>
    </row>
    <row r="36" spans="1:5">
      <c r="A36" s="13" t="s">
        <v>268</v>
      </c>
      <c r="B36" s="1">
        <v>2690381</v>
      </c>
      <c r="C36" s="1">
        <v>2786304</v>
      </c>
      <c r="D36" s="1">
        <v>2608676</v>
      </c>
      <c r="E36" s="1">
        <f>SUM(B36:D36)</f>
        <v>8085361</v>
      </c>
    </row>
    <row r="37" spans="1:5">
      <c r="B37" s="1"/>
      <c r="C37" s="1"/>
      <c r="D37" s="1"/>
      <c r="E37" s="1"/>
    </row>
    <row r="38" spans="1:5">
      <c r="A38" s="9" t="s">
        <v>262</v>
      </c>
      <c r="B38" s="1">
        <f>SUM(B33:B37)</f>
        <v>9177021</v>
      </c>
      <c r="C38" s="1">
        <f>SUM(C33:C37)</f>
        <v>9401979</v>
      </c>
      <c r="D38" s="1">
        <f>SUM(D33:D37)</f>
        <v>8813263</v>
      </c>
      <c r="E38" s="1">
        <f>SUM(B38:D38)</f>
        <v>27392263</v>
      </c>
    </row>
    <row r="39" spans="1:5">
      <c r="B39" s="1"/>
      <c r="C39" s="1"/>
      <c r="D39" s="1"/>
      <c r="E39" s="1"/>
    </row>
    <row r="40" spans="1:5">
      <c r="A40" s="9" t="s">
        <v>261</v>
      </c>
      <c r="B40" s="10" t="s">
        <v>12</v>
      </c>
      <c r="C40" s="10" t="s">
        <v>13</v>
      </c>
      <c r="D40" s="10" t="s">
        <v>14</v>
      </c>
      <c r="E40" s="10" t="s">
        <v>3</v>
      </c>
    </row>
    <row r="41" spans="1:5">
      <c r="A41" s="13" t="s">
        <v>266</v>
      </c>
      <c r="B41" s="1">
        <v>584190</v>
      </c>
      <c r="C41" s="1">
        <v>901120</v>
      </c>
      <c r="D41" s="1">
        <v>867603</v>
      </c>
      <c r="E41" s="1">
        <f>SUM(B41:D41)</f>
        <v>2352913</v>
      </c>
    </row>
    <row r="42" spans="1:5">
      <c r="A42" s="13" t="s">
        <v>44</v>
      </c>
      <c r="B42" s="1">
        <v>888074</v>
      </c>
      <c r="C42" s="1">
        <v>981765</v>
      </c>
      <c r="D42" s="1">
        <v>931337</v>
      </c>
      <c r="E42" s="1">
        <f>SUM(B42:D42)</f>
        <v>2801176</v>
      </c>
    </row>
    <row r="43" spans="1:5">
      <c r="A43" s="13" t="s">
        <v>267</v>
      </c>
      <c r="B43" s="1">
        <v>2050455</v>
      </c>
      <c r="C43" s="1">
        <v>1737998</v>
      </c>
      <c r="D43" s="1">
        <v>1596459</v>
      </c>
      <c r="E43" s="1">
        <f>SUM(B43:D43)</f>
        <v>5384912</v>
      </c>
    </row>
    <row r="44" spans="1:5">
      <c r="A44" s="13" t="s">
        <v>268</v>
      </c>
      <c r="B44" s="1">
        <v>1474675</v>
      </c>
      <c r="C44" s="1">
        <v>1526285</v>
      </c>
      <c r="D44" s="1">
        <v>1429060</v>
      </c>
      <c r="E44" s="1">
        <f>SUM(B44:D44)</f>
        <v>4430020</v>
      </c>
    </row>
    <row r="45" spans="1:5">
      <c r="B45" s="1"/>
      <c r="C45" s="1"/>
      <c r="D45" s="1"/>
      <c r="E45" s="1"/>
    </row>
    <row r="46" spans="1:5">
      <c r="A46" s="9" t="s">
        <v>263</v>
      </c>
      <c r="B46" s="1">
        <f>SUM(B41:B45)</f>
        <v>4997394</v>
      </c>
      <c r="C46" s="1">
        <f>SUM(C41:C45)</f>
        <v>5147168</v>
      </c>
      <c r="D46" s="1">
        <f>SUM(D41:D45)</f>
        <v>4824459</v>
      </c>
      <c r="E46" s="1">
        <f>SUM(B46:D46)</f>
        <v>14969021</v>
      </c>
    </row>
    <row r="47" spans="1:5">
      <c r="A47" s="11"/>
      <c r="B47" s="1"/>
      <c r="C47" s="1"/>
      <c r="D47" s="1"/>
      <c r="E47" s="1"/>
    </row>
    <row r="48" spans="1:5">
      <c r="A48" s="9" t="s">
        <v>8</v>
      </c>
      <c r="B48" s="1">
        <f>B38-B46</f>
        <v>4179627</v>
      </c>
      <c r="C48" s="1">
        <f>C38-C46</f>
        <v>4254811</v>
      </c>
      <c r="D48" s="1">
        <f>D38-D46</f>
        <v>3988804</v>
      </c>
      <c r="E48" s="1">
        <f>E38-E46</f>
        <v>12423242</v>
      </c>
    </row>
    <row r="49" spans="1:5">
      <c r="A49" s="11"/>
      <c r="B49" s="1"/>
      <c r="C49" s="1"/>
      <c r="D49" s="1"/>
      <c r="E49" s="1"/>
    </row>
    <row r="50" spans="1:5">
      <c r="A50" s="9" t="s">
        <v>9</v>
      </c>
      <c r="B50" s="1">
        <v>2145444</v>
      </c>
      <c r="C50" s="1">
        <v>2587222</v>
      </c>
      <c r="D50" s="1">
        <v>2521333</v>
      </c>
      <c r="E50" s="1">
        <f>SUM(B50:D50)</f>
        <v>7253999</v>
      </c>
    </row>
    <row r="51" spans="1:5">
      <c r="A51" s="11"/>
      <c r="B51" s="1"/>
      <c r="C51" s="1"/>
      <c r="D51" s="1"/>
      <c r="E51" s="1"/>
    </row>
    <row r="52" spans="1:5">
      <c r="A52" s="9" t="s">
        <v>10</v>
      </c>
      <c r="B52" s="1">
        <f>B48-B50</f>
        <v>2034183</v>
      </c>
      <c r="C52" s="1">
        <f>C48-C50</f>
        <v>1667589</v>
      </c>
      <c r="D52" s="1">
        <f>D48-D50</f>
        <v>1467471</v>
      </c>
      <c r="E52" s="1">
        <f>E48-E50</f>
        <v>5169243</v>
      </c>
    </row>
    <row r="56" spans="1:5" ht="14.25">
      <c r="A56" s="8" t="s">
        <v>489</v>
      </c>
    </row>
    <row r="59" spans="1:5">
      <c r="A59" s="9" t="s">
        <v>488</v>
      </c>
      <c r="B59" s="10" t="s">
        <v>15</v>
      </c>
      <c r="C59" s="10" t="s">
        <v>16</v>
      </c>
      <c r="D59" s="10" t="s">
        <v>17</v>
      </c>
      <c r="E59" s="10" t="s">
        <v>3</v>
      </c>
    </row>
    <row r="60" spans="1:5">
      <c r="A60" s="13" t="s">
        <v>266</v>
      </c>
      <c r="B60" s="1">
        <v>1123866</v>
      </c>
      <c r="C60" s="1">
        <v>1649423</v>
      </c>
      <c r="D60" s="1">
        <v>1587391</v>
      </c>
      <c r="E60" s="1">
        <f>SUM(B60:D60)</f>
        <v>4360680</v>
      </c>
    </row>
    <row r="61" spans="1:5">
      <c r="A61" s="13" t="s">
        <v>44</v>
      </c>
      <c r="B61" s="1">
        <v>1625400</v>
      </c>
      <c r="C61" s="1">
        <v>1796007</v>
      </c>
      <c r="D61" s="1">
        <v>1705343</v>
      </c>
      <c r="E61" s="1">
        <f>SUM(B61:D61)</f>
        <v>5126750</v>
      </c>
    </row>
    <row r="62" spans="1:5">
      <c r="A62" s="13" t="s">
        <v>267</v>
      </c>
      <c r="B62" s="1">
        <v>3738430</v>
      </c>
      <c r="C62" s="1">
        <v>3171301</v>
      </c>
      <c r="D62" s="1">
        <v>2912909</v>
      </c>
      <c r="E62" s="1">
        <f>SUM(B62:D62)</f>
        <v>9822640</v>
      </c>
    </row>
    <row r="63" spans="1:5">
      <c r="A63" s="13" t="s">
        <v>268</v>
      </c>
      <c r="B63" s="1">
        <v>2690733</v>
      </c>
      <c r="C63" s="1">
        <v>2786656</v>
      </c>
      <c r="D63" s="1">
        <v>2609028</v>
      </c>
      <c r="E63" s="1">
        <f>SUM(B63:D63)</f>
        <v>8086417</v>
      </c>
    </row>
    <row r="64" spans="1:5">
      <c r="B64" s="1"/>
      <c r="C64" s="1"/>
      <c r="D64" s="1"/>
      <c r="E64" s="1"/>
    </row>
    <row r="65" spans="1:5">
      <c r="A65" s="9" t="s">
        <v>262</v>
      </c>
      <c r="B65" s="1">
        <f>SUM(B60:B64)</f>
        <v>9178429</v>
      </c>
      <c r="C65" s="1">
        <f>SUM(C60:C64)</f>
        <v>9403387</v>
      </c>
      <c r="D65" s="1">
        <f>SUM(D60:D64)</f>
        <v>8814671</v>
      </c>
      <c r="E65" s="1">
        <f>SUM(B65:D65)</f>
        <v>27396487</v>
      </c>
    </row>
    <row r="66" spans="1:5">
      <c r="B66" s="1"/>
      <c r="C66" s="1"/>
      <c r="D66" s="1"/>
      <c r="E66" s="1"/>
    </row>
    <row r="67" spans="1:5">
      <c r="A67" s="9" t="s">
        <v>261</v>
      </c>
      <c r="B67" s="10" t="s">
        <v>15</v>
      </c>
      <c r="C67" s="10" t="s">
        <v>16</v>
      </c>
      <c r="D67" s="10" t="s">
        <v>17</v>
      </c>
      <c r="E67" s="10" t="s">
        <v>3</v>
      </c>
    </row>
    <row r="68" spans="1:5">
      <c r="A68" s="13" t="s">
        <v>266</v>
      </c>
      <c r="B68" s="1">
        <v>584313</v>
      </c>
      <c r="C68" s="1">
        <v>901243</v>
      </c>
      <c r="D68" s="1">
        <v>867726</v>
      </c>
      <c r="E68" s="1">
        <f>SUM(B68:D68)</f>
        <v>2353282</v>
      </c>
    </row>
    <row r="69" spans="1:5">
      <c r="A69" s="13" t="s">
        <v>44</v>
      </c>
      <c r="B69" s="1">
        <v>888197</v>
      </c>
      <c r="C69" s="1">
        <v>981888</v>
      </c>
      <c r="D69" s="1">
        <v>931460</v>
      </c>
      <c r="E69" s="1">
        <f>SUM(B69:D69)</f>
        <v>2801545</v>
      </c>
    </row>
    <row r="70" spans="1:5">
      <c r="A70" s="13" t="s">
        <v>267</v>
      </c>
      <c r="B70" s="1">
        <v>2050578</v>
      </c>
      <c r="C70" s="1">
        <v>1738121</v>
      </c>
      <c r="D70" s="1">
        <v>1596582</v>
      </c>
      <c r="E70" s="1">
        <f>SUM(B70:D70)</f>
        <v>5385281</v>
      </c>
    </row>
    <row r="71" spans="1:5">
      <c r="A71" s="13" t="s">
        <v>268</v>
      </c>
      <c r="B71" s="1">
        <v>1474798</v>
      </c>
      <c r="C71" s="1">
        <v>1526408</v>
      </c>
      <c r="D71" s="1">
        <v>1429183</v>
      </c>
      <c r="E71" s="1">
        <f>SUM(B71:D71)</f>
        <v>4430389</v>
      </c>
    </row>
    <row r="72" spans="1:5">
      <c r="B72" s="1"/>
      <c r="C72" s="1"/>
      <c r="D72" s="1"/>
      <c r="E72" s="1"/>
    </row>
    <row r="73" spans="1:5">
      <c r="A73" s="9" t="s">
        <v>263</v>
      </c>
      <c r="B73" s="1">
        <f>SUM(B68:B72)</f>
        <v>4997886</v>
      </c>
      <c r="C73" s="1">
        <f>SUM(C68:C72)</f>
        <v>5147660</v>
      </c>
      <c r="D73" s="1">
        <f>SUM(D68:D72)</f>
        <v>4824951</v>
      </c>
      <c r="E73" s="1">
        <f>SUM(B73:D73)</f>
        <v>14970497</v>
      </c>
    </row>
    <row r="74" spans="1:5">
      <c r="A74" s="11"/>
      <c r="B74" s="1"/>
      <c r="C74" s="1"/>
      <c r="D74" s="1"/>
      <c r="E74" s="1"/>
    </row>
    <row r="75" spans="1:5">
      <c r="A75" s="9" t="s">
        <v>8</v>
      </c>
      <c r="B75" s="1">
        <f>B65-B73</f>
        <v>4180543</v>
      </c>
      <c r="C75" s="1">
        <f>C65-C73</f>
        <v>4255727</v>
      </c>
      <c r="D75" s="1">
        <f>D65-D73</f>
        <v>3989720</v>
      </c>
      <c r="E75" s="1">
        <f>E65-E73</f>
        <v>12425990</v>
      </c>
    </row>
    <row r="76" spans="1:5">
      <c r="A76" s="11"/>
      <c r="B76" s="1"/>
      <c r="C76" s="1"/>
      <c r="D76" s="1"/>
      <c r="E76" s="1"/>
    </row>
    <row r="77" spans="1:5">
      <c r="A77" s="9" t="s">
        <v>9</v>
      </c>
      <c r="B77" s="1">
        <v>2145444</v>
      </c>
      <c r="C77" s="1">
        <v>2587222</v>
      </c>
      <c r="D77" s="1">
        <v>2521333</v>
      </c>
      <c r="E77" s="1">
        <f>SUM(B77:D77)</f>
        <v>7253999</v>
      </c>
    </row>
    <row r="78" spans="1:5">
      <c r="A78" s="11"/>
      <c r="B78" s="1"/>
      <c r="C78" s="1"/>
      <c r="D78" s="1"/>
      <c r="E78" s="1"/>
    </row>
    <row r="79" spans="1:5">
      <c r="A79" s="9" t="s">
        <v>10</v>
      </c>
      <c r="B79" s="1">
        <f>B75-B77</f>
        <v>2035099</v>
      </c>
      <c r="C79" s="1">
        <f>C75-C77</f>
        <v>1668505</v>
      </c>
      <c r="D79" s="1">
        <f>D75-D77</f>
        <v>1468387</v>
      </c>
      <c r="E79" s="1">
        <f>E75-E77</f>
        <v>5171991</v>
      </c>
    </row>
  </sheetData>
  <phoneticPr fontId="0" type="noConversion"/>
  <pageMargins left="0.75" right="0.75" top="1" bottom="1" header="0.5" footer="0.5"/>
  <pageSetup paperSize="9" orientation="portrait" horizontalDpi="4294967292" verticalDpi="36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O30"/>
  <sheetViews>
    <sheetView workbookViewId="0">
      <selection activeCell="A3" sqref="A3"/>
    </sheetView>
  </sheetViews>
  <sheetFormatPr defaultRowHeight="12.75"/>
  <cols>
    <col min="1" max="1" width="18.42578125" customWidth="1"/>
    <col min="2" max="13" width="10.7109375" customWidth="1"/>
    <col min="14" max="15" width="12.7109375" customWidth="1"/>
  </cols>
  <sheetData>
    <row r="1" spans="1:15" ht="26.25">
      <c r="A1" s="7" t="s">
        <v>265</v>
      </c>
    </row>
    <row r="2" spans="1:15" ht="14.25">
      <c r="A2" s="8" t="s">
        <v>486</v>
      </c>
    </row>
    <row r="4" spans="1:15">
      <c r="A4" s="9" t="s">
        <v>4</v>
      </c>
      <c r="B4" s="9" t="s">
        <v>0</v>
      </c>
      <c r="C4" s="9" t="s">
        <v>1</v>
      </c>
      <c r="D4" s="9" t="s">
        <v>2</v>
      </c>
      <c r="E4" s="9" t="s">
        <v>12</v>
      </c>
      <c r="F4" s="9" t="s">
        <v>13</v>
      </c>
      <c r="G4" s="9" t="s">
        <v>14</v>
      </c>
      <c r="H4" s="9" t="s">
        <v>15</v>
      </c>
      <c r="I4" s="9" t="s">
        <v>16</v>
      </c>
      <c r="J4" s="9" t="s">
        <v>17</v>
      </c>
      <c r="K4" s="9" t="s">
        <v>18</v>
      </c>
      <c r="L4" s="9" t="s">
        <v>19</v>
      </c>
      <c r="M4" s="9" t="s">
        <v>20</v>
      </c>
      <c r="N4" s="9" t="s">
        <v>21</v>
      </c>
      <c r="O4" s="9" t="s">
        <v>22</v>
      </c>
    </row>
    <row r="5" spans="1:15">
      <c r="A5" s="6" t="s">
        <v>266</v>
      </c>
      <c r="B5" s="1">
        <v>105025.4</v>
      </c>
      <c r="C5" s="1">
        <v>154700</v>
      </c>
      <c r="D5" s="1">
        <v>148836.9</v>
      </c>
      <c r="E5" s="1">
        <v>163720.59</v>
      </c>
      <c r="F5" s="1">
        <v>180092.649</v>
      </c>
      <c r="G5" s="1">
        <v>198101.91390000001</v>
      </c>
      <c r="H5" s="1">
        <v>217912.10529000004</v>
      </c>
      <c r="I5" s="1">
        <v>239703.31581900007</v>
      </c>
      <c r="J5" s="1">
        <v>263673.64740090008</v>
      </c>
      <c r="K5" s="1">
        <v>290041.01214099012</v>
      </c>
      <c r="L5" s="1">
        <v>319045.11335508915</v>
      </c>
      <c r="M5" s="1">
        <v>350949.62469059811</v>
      </c>
      <c r="N5" s="1">
        <f>SUM(B5:G5)</f>
        <v>950477.45290000003</v>
      </c>
      <c r="O5" s="1">
        <f>N5*$B$30</f>
        <v>712858.08967500005</v>
      </c>
    </row>
    <row r="6" spans="1:15">
      <c r="A6" s="6" t="s">
        <v>44</v>
      </c>
      <c r="B6" s="1">
        <v>152429.4</v>
      </c>
      <c r="C6" s="1">
        <v>168554.8</v>
      </c>
      <c r="D6" s="1">
        <v>159985.4</v>
      </c>
      <c r="E6" s="1">
        <v>175983.94</v>
      </c>
      <c r="F6" s="1">
        <v>193582.33400000006</v>
      </c>
      <c r="G6" s="1">
        <v>212940.56740000009</v>
      </c>
      <c r="H6" s="1">
        <v>234234.62414000012</v>
      </c>
      <c r="I6" s="1">
        <v>257658.08655400015</v>
      </c>
      <c r="J6" s="1">
        <v>283423.89520940022</v>
      </c>
      <c r="K6" s="1">
        <v>311766.28473034024</v>
      </c>
      <c r="L6" s="1">
        <v>342942.91320337431</v>
      </c>
      <c r="M6" s="1">
        <v>377237.20452371176</v>
      </c>
      <c r="N6" s="1">
        <f>SUM(B6:G6)</f>
        <v>1063476.4414000001</v>
      </c>
      <c r="O6" s="1">
        <f t="shared" ref="O6:O20" si="0">N6*$B$30</f>
        <v>797607.33105000015</v>
      </c>
    </row>
    <row r="7" spans="1:15">
      <c r="A7" s="6" t="s">
        <v>267</v>
      </c>
      <c r="B7" s="1">
        <v>352148.7</v>
      </c>
      <c r="C7" s="1">
        <v>298544.8</v>
      </c>
      <c r="D7" s="1">
        <v>274122.09999999998</v>
      </c>
      <c r="E7" s="1">
        <v>301534.31</v>
      </c>
      <c r="F7" s="1">
        <v>331687.7410000001</v>
      </c>
      <c r="G7" s="1">
        <v>364856.51510000014</v>
      </c>
      <c r="H7" s="1">
        <v>401342.16661000019</v>
      </c>
      <c r="I7" s="1">
        <v>441476.38327100023</v>
      </c>
      <c r="J7" s="1">
        <v>485624.02159810031</v>
      </c>
      <c r="K7" s="1">
        <v>534186.42375791038</v>
      </c>
      <c r="L7" s="1">
        <v>587605.06613370148</v>
      </c>
      <c r="M7" s="1">
        <v>646365.57274707162</v>
      </c>
      <c r="N7" s="1">
        <f>SUM(B7:G7)</f>
        <v>1922894.1661000003</v>
      </c>
      <c r="O7" s="1">
        <f t="shared" si="0"/>
        <v>1442170.6245750003</v>
      </c>
    </row>
    <row r="8" spans="1:15">
      <c r="A8" s="6" t="s">
        <v>268</v>
      </c>
      <c r="B8" s="1">
        <v>253122.5</v>
      </c>
      <c r="C8" s="1">
        <v>262188.90000000002</v>
      </c>
      <c r="D8" s="1">
        <v>245399.9</v>
      </c>
      <c r="E8" s="1">
        <v>269939.89</v>
      </c>
      <c r="F8" s="1">
        <v>296933.87900000013</v>
      </c>
      <c r="G8" s="1">
        <v>326627.26690000016</v>
      </c>
      <c r="H8" s="1">
        <v>359289.9935900002</v>
      </c>
      <c r="I8" s="1">
        <v>395218.99294900027</v>
      </c>
      <c r="J8" s="1">
        <v>2420</v>
      </c>
      <c r="K8" s="1">
        <v>2662</v>
      </c>
      <c r="L8" s="1">
        <v>2928.2</v>
      </c>
      <c r="M8" s="1">
        <v>3221.02</v>
      </c>
      <c r="N8" s="1">
        <f>SUM(B8:G8)</f>
        <v>1654212.3359000003</v>
      </c>
      <c r="O8" s="1">
        <f t="shared" si="0"/>
        <v>1240659.2519250002</v>
      </c>
    </row>
    <row r="9" spans="1:15"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</row>
    <row r="10" spans="1:15">
      <c r="A10" s="9" t="s">
        <v>5</v>
      </c>
      <c r="B10" s="1">
        <f t="shared" ref="B10:M10" si="1">SUM(B5:B9)</f>
        <v>862726</v>
      </c>
      <c r="C10" s="1">
        <f t="shared" si="1"/>
        <v>883988.5</v>
      </c>
      <c r="D10" s="1">
        <f t="shared" si="1"/>
        <v>828344.29999999993</v>
      </c>
      <c r="E10" s="1">
        <f t="shared" si="1"/>
        <v>911178.7300000001</v>
      </c>
      <c r="F10" s="1">
        <f t="shared" si="1"/>
        <v>1002296.6030000004</v>
      </c>
      <c r="G10" s="1">
        <f t="shared" si="1"/>
        <v>1102526.2633000005</v>
      </c>
      <c r="H10" s="1">
        <f t="shared" si="1"/>
        <v>1212778.8896300006</v>
      </c>
      <c r="I10" s="1">
        <f t="shared" si="1"/>
        <v>1334056.7785930007</v>
      </c>
      <c r="J10" s="1">
        <f t="shared" si="1"/>
        <v>1035141.5642084006</v>
      </c>
      <c r="K10" s="1">
        <f t="shared" si="1"/>
        <v>1138655.7206292409</v>
      </c>
      <c r="L10" s="1">
        <f t="shared" si="1"/>
        <v>1252521.2926921649</v>
      </c>
      <c r="M10" s="1">
        <f t="shared" si="1"/>
        <v>1377773.4219613816</v>
      </c>
      <c r="N10" s="1">
        <f>SUM(B10:G10)</f>
        <v>5591060.3963000011</v>
      </c>
      <c r="O10" s="1">
        <f t="shared" si="0"/>
        <v>4193295.2972250008</v>
      </c>
    </row>
    <row r="11" spans="1:15"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</row>
    <row r="12" spans="1:15">
      <c r="A12" s="9" t="s">
        <v>6</v>
      </c>
      <c r="B12" s="9" t="s">
        <v>0</v>
      </c>
      <c r="C12" s="9" t="s">
        <v>1</v>
      </c>
      <c r="D12" s="9" t="s">
        <v>2</v>
      </c>
      <c r="E12" s="9" t="s">
        <v>12</v>
      </c>
      <c r="F12" s="9" t="s">
        <v>13</v>
      </c>
      <c r="G12" s="9" t="s">
        <v>14</v>
      </c>
      <c r="H12" s="9" t="s">
        <v>15</v>
      </c>
      <c r="I12" s="9" t="s">
        <v>16</v>
      </c>
      <c r="J12" s="9" t="s">
        <v>17</v>
      </c>
      <c r="K12" s="9" t="s">
        <v>18</v>
      </c>
      <c r="L12" s="9" t="s">
        <v>19</v>
      </c>
      <c r="M12" s="9" t="s">
        <v>20</v>
      </c>
      <c r="N12" s="9" t="s">
        <v>21</v>
      </c>
      <c r="O12" s="9" t="s">
        <v>22</v>
      </c>
    </row>
    <row r="13" spans="1:15">
      <c r="A13" s="6" t="s">
        <v>266</v>
      </c>
      <c r="B13" s="1">
        <v>55099.8</v>
      </c>
      <c r="C13" s="1">
        <v>85055.4</v>
      </c>
      <c r="D13" s="1">
        <v>81887.399999999994</v>
      </c>
      <c r="E13" s="1">
        <v>90076.14</v>
      </c>
      <c r="F13" s="1">
        <v>99083.75400000003</v>
      </c>
      <c r="G13" s="1">
        <v>108992.12940000005</v>
      </c>
      <c r="H13" s="1">
        <v>119891.34234000006</v>
      </c>
      <c r="I13" s="1">
        <v>131880.47657400009</v>
      </c>
      <c r="J13" s="1">
        <v>145068.52423140011</v>
      </c>
      <c r="K13" s="1">
        <v>159575.37665454013</v>
      </c>
      <c r="L13" s="1">
        <v>175532.91431999416</v>
      </c>
      <c r="M13" s="1">
        <v>193086.20575199361</v>
      </c>
      <c r="N13" s="1">
        <f>SUM(B13:G13)</f>
        <v>520194.62340000004</v>
      </c>
      <c r="O13" s="1">
        <f t="shared" si="0"/>
        <v>390145.96755000006</v>
      </c>
    </row>
    <row r="14" spans="1:15">
      <c r="A14" s="6" t="s">
        <v>44</v>
      </c>
      <c r="B14" s="1">
        <v>83822.3</v>
      </c>
      <c r="C14" s="1">
        <v>92677.8</v>
      </c>
      <c r="D14" s="1">
        <v>87911.4</v>
      </c>
      <c r="E14" s="1">
        <v>96702.54</v>
      </c>
      <c r="F14" s="1">
        <v>106372.79400000004</v>
      </c>
      <c r="G14" s="1">
        <v>117010.07340000005</v>
      </c>
      <c r="H14" s="1">
        <v>128711.08074000006</v>
      </c>
      <c r="I14" s="1">
        <v>141582.18881400008</v>
      </c>
      <c r="J14" s="1">
        <v>155740.40769540009</v>
      </c>
      <c r="K14" s="1">
        <v>171314.44846494013</v>
      </c>
      <c r="L14" s="1">
        <v>188445.89331143416</v>
      </c>
      <c r="M14" s="1">
        <v>207290.48264257758</v>
      </c>
      <c r="N14" s="1">
        <f>SUM(B14:G14)</f>
        <v>584496.90740000014</v>
      </c>
      <c r="O14" s="1">
        <f t="shared" si="0"/>
        <v>438372.68055000011</v>
      </c>
    </row>
    <row r="15" spans="1:15">
      <c r="A15" s="6" t="s">
        <v>267</v>
      </c>
      <c r="B15" s="1">
        <v>193688.2</v>
      </c>
      <c r="C15" s="1">
        <v>164155.4</v>
      </c>
      <c r="D15" s="1">
        <v>150777.4</v>
      </c>
      <c r="E15" s="1">
        <v>165855.14000000001</v>
      </c>
      <c r="F15" s="1">
        <v>182440.65400000004</v>
      </c>
      <c r="G15" s="1">
        <v>200684.71940000006</v>
      </c>
      <c r="H15" s="1">
        <v>220753.19134000008</v>
      </c>
      <c r="I15" s="1">
        <v>242828.5104740001</v>
      </c>
      <c r="J15" s="1">
        <v>267111.3615214001</v>
      </c>
      <c r="K15" s="1">
        <v>293822.49767354014</v>
      </c>
      <c r="L15" s="1">
        <v>323204.74744089419</v>
      </c>
      <c r="M15" s="1">
        <v>355525.22218498366</v>
      </c>
      <c r="N15" s="1">
        <f>SUM(B15:G15)</f>
        <v>1057601.5134000001</v>
      </c>
      <c r="O15" s="1">
        <f t="shared" si="0"/>
        <v>793201.13505000004</v>
      </c>
    </row>
    <row r="16" spans="1:15">
      <c r="A16" s="6" t="s">
        <v>268</v>
      </c>
      <c r="B16" s="1">
        <v>139266.6</v>
      </c>
      <c r="C16" s="1">
        <v>144144.70000000001</v>
      </c>
      <c r="D16" s="1">
        <v>134955.20000000001</v>
      </c>
      <c r="E16" s="1">
        <v>148450.72</v>
      </c>
      <c r="F16" s="1">
        <v>163295.79200000004</v>
      </c>
      <c r="G16" s="1">
        <v>179625.37120000005</v>
      </c>
      <c r="H16" s="1">
        <v>197587.90832000008</v>
      </c>
      <c r="I16" s="1">
        <v>217346.6991520001</v>
      </c>
      <c r="J16" s="1">
        <v>239081.36906720014</v>
      </c>
      <c r="K16" s="1">
        <v>262989.50597392017</v>
      </c>
      <c r="L16" s="1">
        <v>289288.45657131221</v>
      </c>
      <c r="M16" s="1">
        <v>318217.30222844344</v>
      </c>
      <c r="N16" s="1">
        <f>SUM(B16:G16)</f>
        <v>909738.38320000016</v>
      </c>
      <c r="O16" s="1">
        <f t="shared" si="0"/>
        <v>682303.78740000015</v>
      </c>
    </row>
    <row r="17" spans="1:15"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</row>
    <row r="18" spans="1:15">
      <c r="A18" s="9" t="s">
        <v>7</v>
      </c>
      <c r="B18" s="1">
        <f t="shared" ref="B18:M18" si="2">SUM(B13:B17)</f>
        <v>471876.9</v>
      </c>
      <c r="C18" s="1">
        <f t="shared" si="2"/>
        <v>486033.3</v>
      </c>
      <c r="D18" s="1">
        <f t="shared" si="2"/>
        <v>455531.39999999997</v>
      </c>
      <c r="E18" s="1">
        <f t="shared" si="2"/>
        <v>501084.54000000004</v>
      </c>
      <c r="F18" s="1">
        <f t="shared" si="2"/>
        <v>551192.99400000018</v>
      </c>
      <c r="G18" s="1">
        <f t="shared" si="2"/>
        <v>606312.2934000002</v>
      </c>
      <c r="H18" s="1">
        <f t="shared" si="2"/>
        <v>666943.52274000028</v>
      </c>
      <c r="I18" s="1">
        <f t="shared" si="2"/>
        <v>733637.87501400046</v>
      </c>
      <c r="J18" s="1">
        <f t="shared" si="2"/>
        <v>807001.66251540033</v>
      </c>
      <c r="K18" s="1">
        <f t="shared" si="2"/>
        <v>887701.82876694063</v>
      </c>
      <c r="L18" s="1">
        <f t="shared" si="2"/>
        <v>976472.01164363464</v>
      </c>
      <c r="M18" s="1">
        <f t="shared" si="2"/>
        <v>1074119.2128079983</v>
      </c>
      <c r="N18" s="1">
        <f>SUM(B18:G18)</f>
        <v>3072031.4274000004</v>
      </c>
      <c r="O18" s="1">
        <f t="shared" si="0"/>
        <v>2304023.5705500003</v>
      </c>
    </row>
    <row r="19" spans="1:15">
      <c r="A19" s="1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</row>
    <row r="20" spans="1:15">
      <c r="A20" s="9" t="s">
        <v>8</v>
      </c>
      <c r="B20" s="1">
        <f>B10-B18</f>
        <v>390849.1</v>
      </c>
      <c r="C20" s="1">
        <f t="shared" ref="C20:N20" si="3">C10-C18</f>
        <v>397955.2</v>
      </c>
      <c r="D20" s="1">
        <f t="shared" si="3"/>
        <v>372812.89999999997</v>
      </c>
      <c r="E20" s="1">
        <f t="shared" si="3"/>
        <v>410094.19000000006</v>
      </c>
      <c r="F20" s="1">
        <f t="shared" si="3"/>
        <v>451103.60900000017</v>
      </c>
      <c r="G20" s="1">
        <f t="shared" si="3"/>
        <v>496213.96990000026</v>
      </c>
      <c r="H20" s="1">
        <f t="shared" si="3"/>
        <v>545835.3668900003</v>
      </c>
      <c r="I20" s="1">
        <f t="shared" si="3"/>
        <v>600418.90357900027</v>
      </c>
      <c r="J20" s="1">
        <f t="shared" si="3"/>
        <v>228139.90169300023</v>
      </c>
      <c r="K20" s="1">
        <f t="shared" si="3"/>
        <v>250953.89186230022</v>
      </c>
      <c r="L20" s="1">
        <f t="shared" si="3"/>
        <v>276049.28104853025</v>
      </c>
      <c r="M20" s="1">
        <f t="shared" si="3"/>
        <v>303654.20915338327</v>
      </c>
      <c r="N20" s="1">
        <f t="shared" si="3"/>
        <v>2519028.9689000007</v>
      </c>
      <c r="O20" s="1">
        <f t="shared" si="0"/>
        <v>1889271.7266750005</v>
      </c>
    </row>
    <row r="21" spans="1:15">
      <c r="A21" s="1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</row>
    <row r="22" spans="1:15">
      <c r="A22" s="9" t="s">
        <v>9</v>
      </c>
      <c r="B22" s="1">
        <v>2000</v>
      </c>
      <c r="C22" s="1">
        <f>B22*110%</f>
        <v>2200</v>
      </c>
      <c r="D22" s="1">
        <f t="shared" ref="D22:M22" si="4">C22*110%</f>
        <v>2420</v>
      </c>
      <c r="E22" s="1">
        <f t="shared" si="4"/>
        <v>2662</v>
      </c>
      <c r="F22" s="1">
        <f t="shared" si="4"/>
        <v>2928.2000000000003</v>
      </c>
      <c r="G22" s="1">
        <f t="shared" si="4"/>
        <v>3221.0200000000004</v>
      </c>
      <c r="H22" s="1">
        <f t="shared" si="4"/>
        <v>3543.1220000000008</v>
      </c>
      <c r="I22" s="1">
        <f t="shared" si="4"/>
        <v>3897.4342000000011</v>
      </c>
      <c r="J22" s="1">
        <f t="shared" si="4"/>
        <v>4287.1776200000013</v>
      </c>
      <c r="K22" s="1">
        <f t="shared" si="4"/>
        <v>4715.8953820000015</v>
      </c>
      <c r="L22" s="1">
        <f t="shared" si="4"/>
        <v>5187.4849202000023</v>
      </c>
      <c r="M22" s="1">
        <f t="shared" si="4"/>
        <v>5706.2334122200027</v>
      </c>
      <c r="N22" s="1">
        <f>SUM(B22:G22)</f>
        <v>15431.220000000001</v>
      </c>
      <c r="O22" s="1">
        <f>N22*$B$30</f>
        <v>11573.415000000001</v>
      </c>
    </row>
    <row r="23" spans="1:15">
      <c r="A23" s="1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</row>
    <row r="24" spans="1:15">
      <c r="A24" s="9" t="s">
        <v>10</v>
      </c>
      <c r="B24" s="1">
        <f>B20-B22</f>
        <v>388849.1</v>
      </c>
      <c r="C24" s="1">
        <f t="shared" ref="C24:M24" si="5">C20-C22</f>
        <v>395755.2</v>
      </c>
      <c r="D24" s="1">
        <f t="shared" si="5"/>
        <v>370392.89999999997</v>
      </c>
      <c r="E24" s="1">
        <f t="shared" si="5"/>
        <v>407432.19000000006</v>
      </c>
      <c r="F24" s="1">
        <f t="shared" si="5"/>
        <v>448175.40900000016</v>
      </c>
      <c r="G24" s="1">
        <f t="shared" si="5"/>
        <v>492992.94990000024</v>
      </c>
      <c r="H24" s="1">
        <f t="shared" si="5"/>
        <v>542292.24489000032</v>
      </c>
      <c r="I24" s="1">
        <f t="shared" si="5"/>
        <v>596521.46937900025</v>
      </c>
      <c r="J24" s="1">
        <f t="shared" si="5"/>
        <v>223852.72407300022</v>
      </c>
      <c r="K24" s="1">
        <f t="shared" si="5"/>
        <v>246237.99648030024</v>
      </c>
      <c r="L24" s="1">
        <f t="shared" si="5"/>
        <v>270861.79612833023</v>
      </c>
      <c r="M24" s="1">
        <f t="shared" si="5"/>
        <v>297947.97574116325</v>
      </c>
      <c r="N24" s="1">
        <f>N20-N22</f>
        <v>2503597.7489000005</v>
      </c>
      <c r="O24" s="1">
        <f>N24*$B$30</f>
        <v>1877698.3116750005</v>
      </c>
    </row>
    <row r="30" spans="1:15">
      <c r="A30" s="9" t="s">
        <v>11</v>
      </c>
      <c r="B30" s="2">
        <v>0.75</v>
      </c>
    </row>
  </sheetData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G94"/>
  <sheetViews>
    <sheetView workbookViewId="0">
      <selection activeCell="A3" sqref="A3"/>
    </sheetView>
  </sheetViews>
  <sheetFormatPr defaultRowHeight="12.75"/>
  <cols>
    <col min="1" max="1" width="12.85546875" customWidth="1"/>
    <col min="2" max="3" width="14.7109375" customWidth="1"/>
    <col min="4" max="4" width="35" bestFit="1" customWidth="1"/>
    <col min="5" max="5" width="9.5703125" bestFit="1" customWidth="1"/>
    <col min="6" max="6" width="29" bestFit="1" customWidth="1"/>
    <col min="7" max="7" width="15" bestFit="1" customWidth="1"/>
  </cols>
  <sheetData>
    <row r="1" spans="1:7" ht="26.25">
      <c r="A1" s="7" t="s">
        <v>265</v>
      </c>
    </row>
    <row r="2" spans="1:7" ht="14.25">
      <c r="A2" s="8" t="s">
        <v>269</v>
      </c>
    </row>
    <row r="3" spans="1:7">
      <c r="A3" s="6"/>
    </row>
    <row r="4" spans="1:7">
      <c r="A4" s="9" t="s">
        <v>23</v>
      </c>
      <c r="B4" s="9" t="s">
        <v>24</v>
      </c>
      <c r="C4" s="9" t="s">
        <v>25</v>
      </c>
      <c r="D4" s="9" t="s">
        <v>45</v>
      </c>
      <c r="E4" s="9" t="s">
        <v>46</v>
      </c>
      <c r="F4" s="9" t="s">
        <v>47</v>
      </c>
      <c r="G4" s="9" t="s">
        <v>48</v>
      </c>
    </row>
    <row r="5" spans="1:7">
      <c r="A5" t="s">
        <v>270</v>
      </c>
      <c r="B5" t="s">
        <v>28</v>
      </c>
      <c r="C5" t="s">
        <v>49</v>
      </c>
      <c r="D5" t="s">
        <v>481</v>
      </c>
      <c r="E5" t="s">
        <v>266</v>
      </c>
      <c r="F5" s="3" t="s">
        <v>325</v>
      </c>
      <c r="G5" t="s">
        <v>432</v>
      </c>
    </row>
    <row r="6" spans="1:7">
      <c r="A6" t="s">
        <v>271</v>
      </c>
      <c r="B6" t="s">
        <v>26</v>
      </c>
      <c r="C6" t="s">
        <v>50</v>
      </c>
      <c r="D6" t="s">
        <v>483</v>
      </c>
      <c r="E6" t="s">
        <v>266</v>
      </c>
      <c r="F6" s="3" t="s">
        <v>326</v>
      </c>
      <c r="G6" t="s">
        <v>433</v>
      </c>
    </row>
    <row r="7" spans="1:7">
      <c r="A7" t="s">
        <v>272</v>
      </c>
      <c r="B7" t="s">
        <v>51</v>
      </c>
      <c r="C7" t="s">
        <v>52</v>
      </c>
      <c r="D7" t="s">
        <v>484</v>
      </c>
      <c r="E7" t="s">
        <v>266</v>
      </c>
      <c r="F7" s="4" t="s">
        <v>327</v>
      </c>
      <c r="G7" t="s">
        <v>434</v>
      </c>
    </row>
    <row r="8" spans="1:7">
      <c r="A8" t="s">
        <v>273</v>
      </c>
      <c r="B8" t="s">
        <v>53</v>
      </c>
      <c r="C8" t="s">
        <v>54</v>
      </c>
      <c r="D8" t="s">
        <v>485</v>
      </c>
      <c r="E8" t="s">
        <v>266</v>
      </c>
      <c r="F8" s="3" t="s">
        <v>328</v>
      </c>
      <c r="G8" t="s">
        <v>435</v>
      </c>
    </row>
    <row r="9" spans="1:7">
      <c r="A9" t="s">
        <v>274</v>
      </c>
      <c r="B9" t="s">
        <v>55</v>
      </c>
      <c r="C9" t="s">
        <v>30</v>
      </c>
      <c r="D9" t="s">
        <v>482</v>
      </c>
      <c r="E9" t="s">
        <v>266</v>
      </c>
      <c r="F9" s="3" t="s">
        <v>329</v>
      </c>
      <c r="G9" t="s">
        <v>436</v>
      </c>
    </row>
    <row r="10" spans="1:7">
      <c r="A10" t="s">
        <v>275</v>
      </c>
      <c r="B10" t="s">
        <v>56</v>
      </c>
      <c r="C10" t="s">
        <v>57</v>
      </c>
      <c r="D10" s="5" t="s">
        <v>468</v>
      </c>
      <c r="E10" t="s">
        <v>266</v>
      </c>
      <c r="F10" s="4" t="s">
        <v>330</v>
      </c>
      <c r="G10" t="s">
        <v>437</v>
      </c>
    </row>
    <row r="11" spans="1:7">
      <c r="A11" t="s">
        <v>276</v>
      </c>
      <c r="B11" t="s">
        <v>27</v>
      </c>
      <c r="C11" t="s">
        <v>58</v>
      </c>
      <c r="D11" s="5" t="s">
        <v>469</v>
      </c>
      <c r="E11" t="s">
        <v>266</v>
      </c>
      <c r="F11" s="3" t="s">
        <v>331</v>
      </c>
      <c r="G11" t="s">
        <v>438</v>
      </c>
    </row>
    <row r="12" spans="1:7">
      <c r="A12" t="s">
        <v>277</v>
      </c>
      <c r="B12" t="s">
        <v>59</v>
      </c>
      <c r="C12" t="s">
        <v>60</v>
      </c>
      <c r="D12" s="5" t="s">
        <v>470</v>
      </c>
      <c r="E12" t="s">
        <v>266</v>
      </c>
      <c r="F12" s="4" t="s">
        <v>332</v>
      </c>
      <c r="G12" t="s">
        <v>439</v>
      </c>
    </row>
    <row r="13" spans="1:7">
      <c r="A13" t="s">
        <v>278</v>
      </c>
      <c r="B13" t="s">
        <v>61</v>
      </c>
      <c r="C13" t="s">
        <v>62</v>
      </c>
      <c r="D13" s="5" t="s">
        <v>471</v>
      </c>
      <c r="E13" t="s">
        <v>266</v>
      </c>
      <c r="F13" s="3" t="s">
        <v>333</v>
      </c>
      <c r="G13" t="s">
        <v>440</v>
      </c>
    </row>
    <row r="14" spans="1:7">
      <c r="A14" t="s">
        <v>279</v>
      </c>
      <c r="B14" t="s">
        <v>63</v>
      </c>
      <c r="C14" t="s">
        <v>64</v>
      </c>
      <c r="D14" s="5" t="s">
        <v>472</v>
      </c>
      <c r="E14" t="s">
        <v>266</v>
      </c>
      <c r="F14" s="3" t="s">
        <v>334</v>
      </c>
      <c r="G14" t="s">
        <v>441</v>
      </c>
    </row>
    <row r="15" spans="1:7">
      <c r="A15" t="s">
        <v>280</v>
      </c>
      <c r="B15" t="s">
        <v>40</v>
      </c>
      <c r="C15" t="s">
        <v>65</v>
      </c>
      <c r="D15" s="5" t="s">
        <v>473</v>
      </c>
      <c r="E15" t="s">
        <v>266</v>
      </c>
      <c r="F15" s="3" t="s">
        <v>335</v>
      </c>
      <c r="G15" t="s">
        <v>442</v>
      </c>
    </row>
    <row r="16" spans="1:7">
      <c r="A16" t="s">
        <v>281</v>
      </c>
      <c r="B16" t="s">
        <v>66</v>
      </c>
      <c r="C16" t="s">
        <v>32</v>
      </c>
      <c r="D16" s="5" t="s">
        <v>474</v>
      </c>
      <c r="E16" t="s">
        <v>266</v>
      </c>
      <c r="F16" s="3" t="s">
        <v>336</v>
      </c>
      <c r="G16" t="s">
        <v>443</v>
      </c>
    </row>
    <row r="17" spans="1:7">
      <c r="A17" t="s">
        <v>282</v>
      </c>
      <c r="B17" t="s">
        <v>67</v>
      </c>
      <c r="C17" t="s">
        <v>68</v>
      </c>
      <c r="D17" s="5" t="s">
        <v>475</v>
      </c>
      <c r="E17" t="s">
        <v>266</v>
      </c>
      <c r="F17" s="3" t="s">
        <v>337</v>
      </c>
      <c r="G17" t="s">
        <v>444</v>
      </c>
    </row>
    <row r="18" spans="1:7">
      <c r="A18" t="s">
        <v>283</v>
      </c>
      <c r="B18" t="s">
        <v>69</v>
      </c>
      <c r="C18" t="s">
        <v>70</v>
      </c>
      <c r="D18" s="5" t="s">
        <v>476</v>
      </c>
      <c r="E18" t="s">
        <v>266</v>
      </c>
      <c r="F18" s="3" t="s">
        <v>338</v>
      </c>
      <c r="G18" t="s">
        <v>445</v>
      </c>
    </row>
    <row r="19" spans="1:7">
      <c r="A19" t="s">
        <v>284</v>
      </c>
      <c r="B19" t="s">
        <v>71</v>
      </c>
      <c r="C19" t="s">
        <v>43</v>
      </c>
      <c r="D19" s="5" t="s">
        <v>477</v>
      </c>
      <c r="E19" t="s">
        <v>266</v>
      </c>
      <c r="F19" s="3" t="s">
        <v>339</v>
      </c>
      <c r="G19" t="s">
        <v>446</v>
      </c>
    </row>
    <row r="20" spans="1:7">
      <c r="A20" t="s">
        <v>285</v>
      </c>
      <c r="B20" t="s">
        <v>72</v>
      </c>
      <c r="C20" t="s">
        <v>73</v>
      </c>
      <c r="D20" s="5" t="s">
        <v>478</v>
      </c>
      <c r="E20" t="s">
        <v>266</v>
      </c>
      <c r="F20" s="3" t="s">
        <v>340</v>
      </c>
      <c r="G20" t="s">
        <v>447</v>
      </c>
    </row>
    <row r="21" spans="1:7">
      <c r="A21" t="s">
        <v>286</v>
      </c>
      <c r="B21" t="s">
        <v>74</v>
      </c>
      <c r="C21" t="s">
        <v>30</v>
      </c>
      <c r="D21" s="5" t="s">
        <v>479</v>
      </c>
      <c r="E21" t="s">
        <v>266</v>
      </c>
      <c r="F21" s="3" t="s">
        <v>341</v>
      </c>
      <c r="G21" t="s">
        <v>448</v>
      </c>
    </row>
    <row r="22" spans="1:7">
      <c r="A22" t="s">
        <v>287</v>
      </c>
      <c r="B22" t="s">
        <v>75</v>
      </c>
      <c r="C22" t="s">
        <v>76</v>
      </c>
      <c r="D22" s="5" t="s">
        <v>480</v>
      </c>
      <c r="E22" t="s">
        <v>266</v>
      </c>
      <c r="F22" s="3" t="s">
        <v>342</v>
      </c>
      <c r="G22" t="s">
        <v>449</v>
      </c>
    </row>
    <row r="23" spans="1:7">
      <c r="A23" t="s">
        <v>288</v>
      </c>
      <c r="B23" t="s">
        <v>77</v>
      </c>
      <c r="C23" t="s">
        <v>78</v>
      </c>
      <c r="D23" t="s">
        <v>481</v>
      </c>
      <c r="E23" t="s">
        <v>268</v>
      </c>
      <c r="F23" s="3" t="s">
        <v>343</v>
      </c>
      <c r="G23" t="s">
        <v>414</v>
      </c>
    </row>
    <row r="24" spans="1:7">
      <c r="A24" t="s">
        <v>289</v>
      </c>
      <c r="B24" t="s">
        <v>79</v>
      </c>
      <c r="C24" t="s">
        <v>80</v>
      </c>
      <c r="D24" t="s">
        <v>483</v>
      </c>
      <c r="E24" t="s">
        <v>268</v>
      </c>
      <c r="F24" s="3" t="s">
        <v>344</v>
      </c>
      <c r="G24" t="s">
        <v>415</v>
      </c>
    </row>
    <row r="25" spans="1:7">
      <c r="A25" t="s">
        <v>290</v>
      </c>
      <c r="B25" t="s">
        <v>81</v>
      </c>
      <c r="C25" t="s">
        <v>82</v>
      </c>
      <c r="D25" t="s">
        <v>484</v>
      </c>
      <c r="E25" t="s">
        <v>268</v>
      </c>
      <c r="F25" s="3" t="s">
        <v>345</v>
      </c>
      <c r="G25" t="s">
        <v>416</v>
      </c>
    </row>
    <row r="26" spans="1:7">
      <c r="A26" t="s">
        <v>291</v>
      </c>
      <c r="B26" t="s">
        <v>83</v>
      </c>
      <c r="C26" t="s">
        <v>84</v>
      </c>
      <c r="D26" t="s">
        <v>485</v>
      </c>
      <c r="E26" t="s">
        <v>268</v>
      </c>
      <c r="F26" s="3" t="s">
        <v>346</v>
      </c>
      <c r="G26" t="s">
        <v>417</v>
      </c>
    </row>
    <row r="27" spans="1:7">
      <c r="A27" t="s">
        <v>292</v>
      </c>
      <c r="B27" t="s">
        <v>28</v>
      </c>
      <c r="C27" t="s">
        <v>85</v>
      </c>
      <c r="D27" t="s">
        <v>482</v>
      </c>
      <c r="E27" t="s">
        <v>268</v>
      </c>
      <c r="F27" s="3" t="s">
        <v>347</v>
      </c>
      <c r="G27" t="s">
        <v>418</v>
      </c>
    </row>
    <row r="28" spans="1:7">
      <c r="A28" t="s">
        <v>293</v>
      </c>
      <c r="B28" t="s">
        <v>86</v>
      </c>
      <c r="C28" t="s">
        <v>87</v>
      </c>
      <c r="D28" s="5" t="s">
        <v>468</v>
      </c>
      <c r="E28" t="s">
        <v>268</v>
      </c>
      <c r="F28" s="3" t="s">
        <v>348</v>
      </c>
      <c r="G28" t="s">
        <v>419</v>
      </c>
    </row>
    <row r="29" spans="1:7">
      <c r="A29" t="s">
        <v>294</v>
      </c>
      <c r="B29" t="s">
        <v>88</v>
      </c>
      <c r="C29" t="s">
        <v>89</v>
      </c>
      <c r="D29" s="5" t="s">
        <v>469</v>
      </c>
      <c r="E29" t="s">
        <v>268</v>
      </c>
      <c r="F29" s="3" t="s">
        <v>349</v>
      </c>
      <c r="G29" t="s">
        <v>420</v>
      </c>
    </row>
    <row r="30" spans="1:7">
      <c r="A30" t="s">
        <v>295</v>
      </c>
      <c r="B30" s="6" t="s">
        <v>90</v>
      </c>
      <c r="C30" t="s">
        <v>91</v>
      </c>
      <c r="D30" s="5" t="s">
        <v>470</v>
      </c>
      <c r="E30" t="s">
        <v>268</v>
      </c>
      <c r="F30" s="3" t="s">
        <v>350</v>
      </c>
      <c r="G30" t="s">
        <v>421</v>
      </c>
    </row>
    <row r="31" spans="1:7">
      <c r="A31" t="s">
        <v>296</v>
      </c>
      <c r="B31" t="s">
        <v>92</v>
      </c>
      <c r="C31" t="s">
        <v>93</v>
      </c>
      <c r="D31" s="5" t="s">
        <v>471</v>
      </c>
      <c r="E31" t="s">
        <v>268</v>
      </c>
      <c r="F31" s="3" t="s">
        <v>351</v>
      </c>
      <c r="G31" t="s">
        <v>422</v>
      </c>
    </row>
    <row r="32" spans="1:7">
      <c r="A32" t="s">
        <v>297</v>
      </c>
      <c r="B32" t="s">
        <v>94</v>
      </c>
      <c r="C32" t="s">
        <v>95</v>
      </c>
      <c r="D32" s="5" t="s">
        <v>472</v>
      </c>
      <c r="E32" t="s">
        <v>268</v>
      </c>
      <c r="F32" s="3" t="s">
        <v>352</v>
      </c>
      <c r="G32" t="s">
        <v>423</v>
      </c>
    </row>
    <row r="33" spans="1:7">
      <c r="A33" t="s">
        <v>298</v>
      </c>
      <c r="B33" s="6" t="s">
        <v>96</v>
      </c>
      <c r="C33" t="s">
        <v>97</v>
      </c>
      <c r="D33" s="5" t="s">
        <v>473</v>
      </c>
      <c r="E33" t="s">
        <v>268</v>
      </c>
      <c r="F33" s="3" t="s">
        <v>353</v>
      </c>
      <c r="G33" t="s">
        <v>424</v>
      </c>
    </row>
    <row r="34" spans="1:7">
      <c r="A34" t="s">
        <v>299</v>
      </c>
      <c r="B34" t="s">
        <v>98</v>
      </c>
      <c r="C34" t="s">
        <v>99</v>
      </c>
      <c r="D34" s="5" t="s">
        <v>474</v>
      </c>
      <c r="E34" t="s">
        <v>268</v>
      </c>
      <c r="F34" s="3" t="s">
        <v>354</v>
      </c>
      <c r="G34" t="s">
        <v>425</v>
      </c>
    </row>
    <row r="35" spans="1:7">
      <c r="A35" t="s">
        <v>300</v>
      </c>
      <c r="B35" t="s">
        <v>61</v>
      </c>
      <c r="C35" t="s">
        <v>100</v>
      </c>
      <c r="D35" s="5" t="s">
        <v>475</v>
      </c>
      <c r="E35" t="s">
        <v>268</v>
      </c>
      <c r="F35" s="3" t="s">
        <v>355</v>
      </c>
      <c r="G35" t="s">
        <v>426</v>
      </c>
    </row>
    <row r="36" spans="1:7">
      <c r="A36" t="s">
        <v>301</v>
      </c>
      <c r="B36" t="s">
        <v>101</v>
      </c>
      <c r="C36" t="s">
        <v>102</v>
      </c>
      <c r="D36" s="5" t="s">
        <v>476</v>
      </c>
      <c r="E36" t="s">
        <v>268</v>
      </c>
      <c r="F36" s="3" t="s">
        <v>356</v>
      </c>
      <c r="G36" t="s">
        <v>427</v>
      </c>
    </row>
    <row r="37" spans="1:7">
      <c r="A37" t="s">
        <v>302</v>
      </c>
      <c r="B37" t="s">
        <v>103</v>
      </c>
      <c r="C37" t="s">
        <v>104</v>
      </c>
      <c r="D37" s="5" t="s">
        <v>477</v>
      </c>
      <c r="E37" t="s">
        <v>268</v>
      </c>
      <c r="F37" s="3" t="s">
        <v>357</v>
      </c>
      <c r="G37" t="s">
        <v>428</v>
      </c>
    </row>
    <row r="38" spans="1:7">
      <c r="A38" t="s">
        <v>303</v>
      </c>
      <c r="B38" t="s">
        <v>105</v>
      </c>
      <c r="C38" t="s">
        <v>106</v>
      </c>
      <c r="D38" s="5" t="s">
        <v>478</v>
      </c>
      <c r="E38" t="s">
        <v>268</v>
      </c>
      <c r="F38" s="3" t="s">
        <v>358</v>
      </c>
      <c r="G38" t="s">
        <v>429</v>
      </c>
    </row>
    <row r="39" spans="1:7">
      <c r="A39" t="s">
        <v>304</v>
      </c>
      <c r="B39" t="s">
        <v>63</v>
      </c>
      <c r="C39" t="s">
        <v>107</v>
      </c>
      <c r="D39" s="5" t="s">
        <v>479</v>
      </c>
      <c r="E39" t="s">
        <v>268</v>
      </c>
      <c r="F39" s="3" t="s">
        <v>306</v>
      </c>
      <c r="G39" t="s">
        <v>430</v>
      </c>
    </row>
    <row r="40" spans="1:7">
      <c r="A40" t="s">
        <v>305</v>
      </c>
      <c r="B40" t="s">
        <v>108</v>
      </c>
      <c r="C40" t="s">
        <v>109</v>
      </c>
      <c r="D40" s="5" t="s">
        <v>480</v>
      </c>
      <c r="E40" t="s">
        <v>268</v>
      </c>
      <c r="F40" s="3" t="s">
        <v>359</v>
      </c>
      <c r="G40" t="s">
        <v>431</v>
      </c>
    </row>
    <row r="41" spans="1:7">
      <c r="A41" t="s">
        <v>307</v>
      </c>
      <c r="B41" t="s">
        <v>110</v>
      </c>
      <c r="C41" t="s">
        <v>111</v>
      </c>
      <c r="D41" t="s">
        <v>481</v>
      </c>
      <c r="E41" t="s">
        <v>267</v>
      </c>
      <c r="F41" s="3" t="s">
        <v>360</v>
      </c>
      <c r="G41" t="s">
        <v>450</v>
      </c>
    </row>
    <row r="42" spans="1:7">
      <c r="A42" t="s">
        <v>308</v>
      </c>
      <c r="B42" t="s">
        <v>31</v>
      </c>
      <c r="C42" t="s">
        <v>32</v>
      </c>
      <c r="D42" t="s">
        <v>483</v>
      </c>
      <c r="E42" t="s">
        <v>267</v>
      </c>
      <c r="F42" s="3" t="s">
        <v>361</v>
      </c>
      <c r="G42" t="s">
        <v>451</v>
      </c>
    </row>
    <row r="43" spans="1:7">
      <c r="A43" t="s">
        <v>309</v>
      </c>
      <c r="B43" t="s">
        <v>112</v>
      </c>
      <c r="C43" t="s">
        <v>113</v>
      </c>
      <c r="D43" t="s">
        <v>484</v>
      </c>
      <c r="E43" t="s">
        <v>267</v>
      </c>
      <c r="F43" s="3" t="s">
        <v>362</v>
      </c>
      <c r="G43" t="s">
        <v>452</v>
      </c>
    </row>
    <row r="44" spans="1:7">
      <c r="A44" t="s">
        <v>310</v>
      </c>
      <c r="B44" t="s">
        <v>28</v>
      </c>
      <c r="C44" t="s">
        <v>114</v>
      </c>
      <c r="D44" t="s">
        <v>485</v>
      </c>
      <c r="E44" t="s">
        <v>267</v>
      </c>
      <c r="F44" s="3" t="s">
        <v>363</v>
      </c>
      <c r="G44" t="s">
        <v>453</v>
      </c>
    </row>
    <row r="45" spans="1:7">
      <c r="A45" t="s">
        <v>311</v>
      </c>
      <c r="B45" t="s">
        <v>115</v>
      </c>
      <c r="C45" t="s">
        <v>32</v>
      </c>
      <c r="D45" t="s">
        <v>482</v>
      </c>
      <c r="E45" t="s">
        <v>267</v>
      </c>
      <c r="F45" s="3" t="s">
        <v>364</v>
      </c>
      <c r="G45" t="s">
        <v>454</v>
      </c>
    </row>
    <row r="46" spans="1:7">
      <c r="A46" t="s">
        <v>312</v>
      </c>
      <c r="B46" t="s">
        <v>116</v>
      </c>
      <c r="C46" t="s">
        <v>117</v>
      </c>
      <c r="D46" s="5" t="s">
        <v>468</v>
      </c>
      <c r="E46" t="s">
        <v>267</v>
      </c>
      <c r="F46" s="3" t="s">
        <v>365</v>
      </c>
      <c r="G46" t="s">
        <v>455</v>
      </c>
    </row>
    <row r="47" spans="1:7">
      <c r="A47" t="s">
        <v>313</v>
      </c>
      <c r="B47" t="s">
        <v>118</v>
      </c>
      <c r="C47" t="s">
        <v>119</v>
      </c>
      <c r="D47" s="5" t="s">
        <v>469</v>
      </c>
      <c r="E47" t="s">
        <v>267</v>
      </c>
      <c r="F47" s="3" t="s">
        <v>366</v>
      </c>
      <c r="G47" t="s">
        <v>456</v>
      </c>
    </row>
    <row r="48" spans="1:7">
      <c r="A48" t="s">
        <v>314</v>
      </c>
      <c r="B48" t="s">
        <v>120</v>
      </c>
      <c r="C48" t="s">
        <v>121</v>
      </c>
      <c r="D48" s="5" t="s">
        <v>470</v>
      </c>
      <c r="E48" t="s">
        <v>267</v>
      </c>
      <c r="F48" s="3" t="s">
        <v>367</v>
      </c>
      <c r="G48" t="s">
        <v>457</v>
      </c>
    </row>
    <row r="49" spans="1:7">
      <c r="A49" t="s">
        <v>315</v>
      </c>
      <c r="B49" t="s">
        <v>35</v>
      </c>
      <c r="C49" t="s">
        <v>122</v>
      </c>
      <c r="D49" s="5" t="s">
        <v>471</v>
      </c>
      <c r="E49" t="s">
        <v>267</v>
      </c>
      <c r="F49" s="3" t="s">
        <v>368</v>
      </c>
      <c r="G49" t="s">
        <v>458</v>
      </c>
    </row>
    <row r="50" spans="1:7">
      <c r="A50" t="s">
        <v>316</v>
      </c>
      <c r="B50" t="s">
        <v>123</v>
      </c>
      <c r="C50" t="s">
        <v>30</v>
      </c>
      <c r="D50" s="5" t="s">
        <v>472</v>
      </c>
      <c r="E50" t="s">
        <v>267</v>
      </c>
      <c r="F50" s="3" t="s">
        <v>369</v>
      </c>
      <c r="G50" t="s">
        <v>459</v>
      </c>
    </row>
    <row r="51" spans="1:7">
      <c r="A51" t="s">
        <v>317</v>
      </c>
      <c r="B51" t="s">
        <v>124</v>
      </c>
      <c r="C51" t="s">
        <v>125</v>
      </c>
      <c r="D51" s="5" t="s">
        <v>473</v>
      </c>
      <c r="E51" t="s">
        <v>267</v>
      </c>
      <c r="F51" s="3" t="s">
        <v>370</v>
      </c>
      <c r="G51" t="s">
        <v>460</v>
      </c>
    </row>
    <row r="52" spans="1:7">
      <c r="A52" t="s">
        <v>318</v>
      </c>
      <c r="B52" t="s">
        <v>126</v>
      </c>
      <c r="C52" t="s">
        <v>127</v>
      </c>
      <c r="D52" s="5" t="s">
        <v>474</v>
      </c>
      <c r="E52" t="s">
        <v>267</v>
      </c>
      <c r="F52" s="3" t="s">
        <v>371</v>
      </c>
      <c r="G52" t="s">
        <v>461</v>
      </c>
    </row>
    <row r="53" spans="1:7">
      <c r="A53" t="s">
        <v>319</v>
      </c>
      <c r="B53" t="s">
        <v>128</v>
      </c>
      <c r="C53" t="s">
        <v>129</v>
      </c>
      <c r="D53" s="5" t="s">
        <v>475</v>
      </c>
      <c r="E53" t="s">
        <v>267</v>
      </c>
      <c r="F53" s="3" t="s">
        <v>372</v>
      </c>
      <c r="G53" t="s">
        <v>462</v>
      </c>
    </row>
    <row r="54" spans="1:7">
      <c r="A54" t="s">
        <v>320</v>
      </c>
      <c r="B54" t="s">
        <v>42</v>
      </c>
      <c r="C54" t="s">
        <v>130</v>
      </c>
      <c r="D54" s="5" t="s">
        <v>476</v>
      </c>
      <c r="E54" t="s">
        <v>267</v>
      </c>
      <c r="F54" s="3" t="s">
        <v>373</v>
      </c>
      <c r="G54" t="s">
        <v>463</v>
      </c>
    </row>
    <row r="55" spans="1:7">
      <c r="A55" t="s">
        <v>321</v>
      </c>
      <c r="B55" t="s">
        <v>131</v>
      </c>
      <c r="C55" t="s">
        <v>33</v>
      </c>
      <c r="D55" s="5" t="s">
        <v>477</v>
      </c>
      <c r="E55" t="s">
        <v>267</v>
      </c>
      <c r="F55" s="3" t="s">
        <v>374</v>
      </c>
      <c r="G55" t="s">
        <v>464</v>
      </c>
    </row>
    <row r="56" spans="1:7">
      <c r="A56" t="s">
        <v>322</v>
      </c>
      <c r="B56" t="s">
        <v>132</v>
      </c>
      <c r="C56" t="s">
        <v>37</v>
      </c>
      <c r="D56" s="5" t="s">
        <v>478</v>
      </c>
      <c r="E56" t="s">
        <v>267</v>
      </c>
      <c r="F56" s="3" t="s">
        <v>375</v>
      </c>
      <c r="G56" t="s">
        <v>465</v>
      </c>
    </row>
    <row r="57" spans="1:7">
      <c r="A57" t="s">
        <v>323</v>
      </c>
      <c r="B57" t="s">
        <v>39</v>
      </c>
      <c r="C57" t="s">
        <v>133</v>
      </c>
      <c r="D57" s="5" t="s">
        <v>479</v>
      </c>
      <c r="E57" t="s">
        <v>267</v>
      </c>
      <c r="F57" s="3" t="s">
        <v>376</v>
      </c>
      <c r="G57" t="s">
        <v>466</v>
      </c>
    </row>
    <row r="58" spans="1:7">
      <c r="A58" t="s">
        <v>324</v>
      </c>
      <c r="B58" t="s">
        <v>134</v>
      </c>
      <c r="C58" t="s">
        <v>36</v>
      </c>
      <c r="D58" s="5" t="s">
        <v>480</v>
      </c>
      <c r="E58" t="s">
        <v>267</v>
      </c>
      <c r="F58" s="3" t="s">
        <v>377</v>
      </c>
      <c r="G58" t="s">
        <v>467</v>
      </c>
    </row>
    <row r="59" spans="1:7">
      <c r="A59" t="s">
        <v>135</v>
      </c>
      <c r="B59" t="s">
        <v>136</v>
      </c>
      <c r="C59" t="s">
        <v>32</v>
      </c>
      <c r="D59" t="s">
        <v>481</v>
      </c>
      <c r="E59" t="s">
        <v>44</v>
      </c>
      <c r="F59" s="3" t="s">
        <v>378</v>
      </c>
      <c r="G59" t="s">
        <v>137</v>
      </c>
    </row>
    <row r="60" spans="1:7">
      <c r="A60" t="s">
        <v>138</v>
      </c>
      <c r="B60" t="s">
        <v>88</v>
      </c>
      <c r="C60" t="s">
        <v>139</v>
      </c>
      <c r="D60" t="s">
        <v>483</v>
      </c>
      <c r="E60" t="s">
        <v>44</v>
      </c>
      <c r="F60" s="3" t="s">
        <v>379</v>
      </c>
      <c r="G60" t="s">
        <v>140</v>
      </c>
    </row>
    <row r="61" spans="1:7">
      <c r="A61" t="s">
        <v>141</v>
      </c>
      <c r="B61" t="s">
        <v>142</v>
      </c>
      <c r="C61" t="s">
        <v>143</v>
      </c>
      <c r="D61" t="s">
        <v>484</v>
      </c>
      <c r="E61" t="s">
        <v>44</v>
      </c>
      <c r="F61" s="3" t="s">
        <v>380</v>
      </c>
      <c r="G61" t="s">
        <v>144</v>
      </c>
    </row>
    <row r="62" spans="1:7">
      <c r="A62" t="s">
        <v>145</v>
      </c>
      <c r="B62" t="s">
        <v>146</v>
      </c>
      <c r="C62" t="s">
        <v>39</v>
      </c>
      <c r="D62" t="s">
        <v>485</v>
      </c>
      <c r="E62" t="s">
        <v>44</v>
      </c>
      <c r="F62" s="3" t="s">
        <v>381</v>
      </c>
      <c r="G62" t="s">
        <v>147</v>
      </c>
    </row>
    <row r="63" spans="1:7">
      <c r="A63" t="s">
        <v>148</v>
      </c>
      <c r="B63" t="s">
        <v>41</v>
      </c>
      <c r="C63" t="s">
        <v>36</v>
      </c>
      <c r="D63" t="s">
        <v>482</v>
      </c>
      <c r="E63" t="s">
        <v>44</v>
      </c>
      <c r="F63" s="4" t="s">
        <v>382</v>
      </c>
      <c r="G63" t="s">
        <v>149</v>
      </c>
    </row>
    <row r="64" spans="1:7">
      <c r="A64" t="s">
        <v>150</v>
      </c>
      <c r="B64" t="s">
        <v>34</v>
      </c>
      <c r="C64" t="s">
        <v>151</v>
      </c>
      <c r="D64" s="5" t="s">
        <v>468</v>
      </c>
      <c r="E64" t="s">
        <v>44</v>
      </c>
      <c r="F64" s="3" t="s">
        <v>383</v>
      </c>
      <c r="G64" t="s">
        <v>152</v>
      </c>
    </row>
    <row r="65" spans="1:7">
      <c r="A65" t="s">
        <v>153</v>
      </c>
      <c r="B65" t="s">
        <v>154</v>
      </c>
      <c r="C65" t="s">
        <v>155</v>
      </c>
      <c r="D65" s="5" t="s">
        <v>469</v>
      </c>
      <c r="E65" t="s">
        <v>44</v>
      </c>
      <c r="F65" s="4" t="s">
        <v>384</v>
      </c>
      <c r="G65" t="s">
        <v>156</v>
      </c>
    </row>
    <row r="66" spans="1:7">
      <c r="A66" t="s">
        <v>157</v>
      </c>
      <c r="B66" t="s">
        <v>158</v>
      </c>
      <c r="C66" t="s">
        <v>114</v>
      </c>
      <c r="D66" s="5" t="s">
        <v>470</v>
      </c>
      <c r="E66" t="s">
        <v>44</v>
      </c>
      <c r="F66" s="3" t="s">
        <v>385</v>
      </c>
      <c r="G66" t="s">
        <v>159</v>
      </c>
    </row>
    <row r="67" spans="1:7">
      <c r="A67" t="s">
        <v>160</v>
      </c>
      <c r="B67" t="s">
        <v>161</v>
      </c>
      <c r="C67" t="s">
        <v>162</v>
      </c>
      <c r="D67" s="5" t="s">
        <v>471</v>
      </c>
      <c r="E67" t="s">
        <v>44</v>
      </c>
      <c r="F67" s="3" t="s">
        <v>386</v>
      </c>
      <c r="G67" t="s">
        <v>163</v>
      </c>
    </row>
    <row r="68" spans="1:7">
      <c r="A68" t="s">
        <v>164</v>
      </c>
      <c r="B68" t="s">
        <v>165</v>
      </c>
      <c r="C68" t="s">
        <v>133</v>
      </c>
      <c r="D68" s="5" t="s">
        <v>472</v>
      </c>
      <c r="E68" t="s">
        <v>44</v>
      </c>
      <c r="F68" s="3" t="s">
        <v>387</v>
      </c>
      <c r="G68" t="s">
        <v>166</v>
      </c>
    </row>
    <row r="69" spans="1:7">
      <c r="A69" t="s">
        <v>167</v>
      </c>
      <c r="B69" t="s">
        <v>168</v>
      </c>
      <c r="C69" t="s">
        <v>169</v>
      </c>
      <c r="D69" s="5" t="s">
        <v>473</v>
      </c>
      <c r="E69" t="s">
        <v>44</v>
      </c>
      <c r="F69" s="3" t="s">
        <v>388</v>
      </c>
      <c r="G69" t="s">
        <v>170</v>
      </c>
    </row>
    <row r="70" spans="1:7">
      <c r="A70" t="s">
        <v>171</v>
      </c>
      <c r="B70" t="s">
        <v>172</v>
      </c>
      <c r="C70" t="s">
        <v>173</v>
      </c>
      <c r="D70" s="5" t="s">
        <v>474</v>
      </c>
      <c r="E70" t="s">
        <v>44</v>
      </c>
      <c r="F70" s="3" t="s">
        <v>389</v>
      </c>
      <c r="G70" t="s">
        <v>174</v>
      </c>
    </row>
    <row r="71" spans="1:7">
      <c r="A71" t="s">
        <v>175</v>
      </c>
      <c r="B71" t="s">
        <v>31</v>
      </c>
      <c r="C71" t="s">
        <v>176</v>
      </c>
      <c r="D71" s="5" t="s">
        <v>475</v>
      </c>
      <c r="E71" t="s">
        <v>44</v>
      </c>
      <c r="F71" s="3" t="s">
        <v>390</v>
      </c>
      <c r="G71" t="s">
        <v>177</v>
      </c>
    </row>
    <row r="72" spans="1:7">
      <c r="A72" t="s">
        <v>178</v>
      </c>
      <c r="B72" t="s">
        <v>38</v>
      </c>
      <c r="C72" t="s">
        <v>29</v>
      </c>
      <c r="D72" s="5" t="s">
        <v>476</v>
      </c>
      <c r="E72" t="s">
        <v>44</v>
      </c>
      <c r="F72" s="3" t="s">
        <v>391</v>
      </c>
      <c r="G72" t="s">
        <v>179</v>
      </c>
    </row>
    <row r="73" spans="1:7">
      <c r="A73" t="s">
        <v>180</v>
      </c>
      <c r="B73" t="s">
        <v>181</v>
      </c>
      <c r="C73" t="s">
        <v>30</v>
      </c>
      <c r="D73" s="5" t="s">
        <v>477</v>
      </c>
      <c r="E73" t="s">
        <v>44</v>
      </c>
      <c r="F73" s="3" t="s">
        <v>392</v>
      </c>
      <c r="G73" t="s">
        <v>182</v>
      </c>
    </row>
    <row r="74" spans="1:7">
      <c r="A74" t="s">
        <v>183</v>
      </c>
      <c r="B74" t="s">
        <v>184</v>
      </c>
      <c r="C74" t="s">
        <v>32</v>
      </c>
      <c r="D74" s="5" t="s">
        <v>478</v>
      </c>
      <c r="E74" t="s">
        <v>44</v>
      </c>
      <c r="F74" s="3" t="s">
        <v>393</v>
      </c>
      <c r="G74" t="s">
        <v>185</v>
      </c>
    </row>
    <row r="75" spans="1:7">
      <c r="A75" t="s">
        <v>186</v>
      </c>
      <c r="B75" t="s">
        <v>55</v>
      </c>
      <c r="C75" t="s">
        <v>187</v>
      </c>
      <c r="D75" s="5" t="s">
        <v>479</v>
      </c>
      <c r="E75" t="s">
        <v>44</v>
      </c>
      <c r="F75" s="3" t="s">
        <v>394</v>
      </c>
      <c r="G75" t="s">
        <v>188</v>
      </c>
    </row>
    <row r="76" spans="1:7">
      <c r="A76" t="s">
        <v>189</v>
      </c>
      <c r="B76" t="s">
        <v>190</v>
      </c>
      <c r="C76" t="s">
        <v>191</v>
      </c>
      <c r="D76" s="5" t="s">
        <v>480</v>
      </c>
      <c r="E76" t="s">
        <v>44</v>
      </c>
      <c r="F76" s="12" t="s">
        <v>413</v>
      </c>
      <c r="G76" t="s">
        <v>192</v>
      </c>
    </row>
    <row r="77" spans="1:7">
      <c r="A77" t="s">
        <v>193</v>
      </c>
      <c r="B77" t="s">
        <v>194</v>
      </c>
      <c r="C77" t="s">
        <v>195</v>
      </c>
      <c r="D77" t="s">
        <v>481</v>
      </c>
      <c r="E77" t="s">
        <v>196</v>
      </c>
      <c r="F77" s="3" t="s">
        <v>395</v>
      </c>
      <c r="G77" t="s">
        <v>197</v>
      </c>
    </row>
    <row r="78" spans="1:7">
      <c r="A78" t="s">
        <v>198</v>
      </c>
      <c r="B78" t="s">
        <v>181</v>
      </c>
      <c r="C78" s="6" t="s">
        <v>199</v>
      </c>
      <c r="D78" t="s">
        <v>483</v>
      </c>
      <c r="E78" t="s">
        <v>196</v>
      </c>
      <c r="F78" s="12" t="s">
        <v>396</v>
      </c>
      <c r="G78" t="s">
        <v>200</v>
      </c>
    </row>
    <row r="79" spans="1:7">
      <c r="A79" t="s">
        <v>201</v>
      </c>
      <c r="B79" t="s">
        <v>202</v>
      </c>
      <c r="C79" t="s">
        <v>203</v>
      </c>
      <c r="D79" t="s">
        <v>484</v>
      </c>
      <c r="E79" t="s">
        <v>196</v>
      </c>
      <c r="F79" s="3" t="s">
        <v>397</v>
      </c>
      <c r="G79" t="s">
        <v>204</v>
      </c>
    </row>
    <row r="80" spans="1:7">
      <c r="A80" t="s">
        <v>205</v>
      </c>
      <c r="B80" t="s">
        <v>206</v>
      </c>
      <c r="C80" t="s">
        <v>207</v>
      </c>
      <c r="D80" t="s">
        <v>485</v>
      </c>
      <c r="E80" t="s">
        <v>196</v>
      </c>
      <c r="F80" s="3" t="s">
        <v>398</v>
      </c>
      <c r="G80" t="s">
        <v>208</v>
      </c>
    </row>
    <row r="81" spans="1:7">
      <c r="A81" t="s">
        <v>209</v>
      </c>
      <c r="B81" t="s">
        <v>210</v>
      </c>
      <c r="C81" t="s">
        <v>211</v>
      </c>
      <c r="D81" t="s">
        <v>482</v>
      </c>
      <c r="E81" t="s">
        <v>196</v>
      </c>
      <c r="F81" s="3" t="s">
        <v>399</v>
      </c>
      <c r="G81" t="s">
        <v>212</v>
      </c>
    </row>
    <row r="82" spans="1:7">
      <c r="A82" t="s">
        <v>213</v>
      </c>
      <c r="B82" t="s">
        <v>214</v>
      </c>
      <c r="C82" t="s">
        <v>215</v>
      </c>
      <c r="D82" s="5" t="s">
        <v>468</v>
      </c>
      <c r="E82" t="s">
        <v>196</v>
      </c>
      <c r="F82" s="3" t="s">
        <v>400</v>
      </c>
      <c r="G82" t="s">
        <v>216</v>
      </c>
    </row>
    <row r="83" spans="1:7">
      <c r="A83" t="s">
        <v>217</v>
      </c>
      <c r="B83" t="s">
        <v>218</v>
      </c>
      <c r="C83" t="s">
        <v>195</v>
      </c>
      <c r="D83" s="5" t="s">
        <v>469</v>
      </c>
      <c r="E83" t="s">
        <v>196</v>
      </c>
      <c r="F83" s="3" t="s">
        <v>401</v>
      </c>
      <c r="G83" t="s">
        <v>219</v>
      </c>
    </row>
    <row r="84" spans="1:7">
      <c r="A84" t="s">
        <v>220</v>
      </c>
      <c r="B84" t="s">
        <v>221</v>
      </c>
      <c r="C84" t="s">
        <v>222</v>
      </c>
      <c r="D84" s="5" t="s">
        <v>470</v>
      </c>
      <c r="E84" t="s">
        <v>196</v>
      </c>
      <c r="F84" s="3" t="s">
        <v>402</v>
      </c>
      <c r="G84" t="s">
        <v>223</v>
      </c>
    </row>
    <row r="85" spans="1:7">
      <c r="A85" t="s">
        <v>224</v>
      </c>
      <c r="B85" t="s">
        <v>225</v>
      </c>
      <c r="C85" t="s">
        <v>226</v>
      </c>
      <c r="D85" s="5" t="s">
        <v>471</v>
      </c>
      <c r="E85" t="s">
        <v>196</v>
      </c>
      <c r="F85" s="3" t="s">
        <v>403</v>
      </c>
      <c r="G85" t="s">
        <v>227</v>
      </c>
    </row>
    <row r="86" spans="1:7">
      <c r="A86" t="s">
        <v>228</v>
      </c>
      <c r="B86" t="s">
        <v>42</v>
      </c>
      <c r="C86" t="s">
        <v>229</v>
      </c>
      <c r="D86" s="5" t="s">
        <v>472</v>
      </c>
      <c r="E86" t="s">
        <v>196</v>
      </c>
      <c r="F86" s="3" t="s">
        <v>404</v>
      </c>
      <c r="G86" t="s">
        <v>230</v>
      </c>
    </row>
    <row r="87" spans="1:7">
      <c r="A87" t="s">
        <v>231</v>
      </c>
      <c r="B87" t="s">
        <v>232</v>
      </c>
      <c r="C87" t="s">
        <v>233</v>
      </c>
      <c r="D87" s="5" t="s">
        <v>473</v>
      </c>
      <c r="E87" t="s">
        <v>196</v>
      </c>
      <c r="F87" s="3" t="s">
        <v>405</v>
      </c>
      <c r="G87" t="s">
        <v>234</v>
      </c>
    </row>
    <row r="88" spans="1:7">
      <c r="A88" t="s">
        <v>235</v>
      </c>
      <c r="B88" t="s">
        <v>181</v>
      </c>
      <c r="C88" t="s">
        <v>236</v>
      </c>
      <c r="D88" s="5" t="s">
        <v>474</v>
      </c>
      <c r="E88" t="s">
        <v>196</v>
      </c>
      <c r="F88" s="3" t="s">
        <v>406</v>
      </c>
      <c r="G88" t="s">
        <v>237</v>
      </c>
    </row>
    <row r="89" spans="1:7">
      <c r="A89" t="s">
        <v>238</v>
      </c>
      <c r="B89" t="s">
        <v>239</v>
      </c>
      <c r="C89" t="s">
        <v>240</v>
      </c>
      <c r="D89" s="5" t="s">
        <v>475</v>
      </c>
      <c r="E89" t="s">
        <v>196</v>
      </c>
      <c r="F89" s="3" t="s">
        <v>407</v>
      </c>
      <c r="G89" t="s">
        <v>241</v>
      </c>
    </row>
    <row r="90" spans="1:7">
      <c r="A90" t="s">
        <v>242</v>
      </c>
      <c r="B90" t="s">
        <v>243</v>
      </c>
      <c r="C90" t="s">
        <v>244</v>
      </c>
      <c r="D90" s="5" t="s">
        <v>476</v>
      </c>
      <c r="E90" t="s">
        <v>196</v>
      </c>
      <c r="F90" s="3" t="s">
        <v>408</v>
      </c>
      <c r="G90" t="s">
        <v>245</v>
      </c>
    </row>
    <row r="91" spans="1:7">
      <c r="A91" t="s">
        <v>246</v>
      </c>
      <c r="B91" t="s">
        <v>55</v>
      </c>
      <c r="C91" t="s">
        <v>247</v>
      </c>
      <c r="D91" s="5" t="s">
        <v>477</v>
      </c>
      <c r="E91" t="s">
        <v>196</v>
      </c>
      <c r="F91" s="3" t="s">
        <v>409</v>
      </c>
      <c r="G91" t="s">
        <v>248</v>
      </c>
    </row>
    <row r="92" spans="1:7">
      <c r="A92" t="s">
        <v>249</v>
      </c>
      <c r="B92" t="s">
        <v>250</v>
      </c>
      <c r="C92" t="s">
        <v>251</v>
      </c>
      <c r="D92" s="5" t="s">
        <v>478</v>
      </c>
      <c r="E92" t="s">
        <v>196</v>
      </c>
      <c r="F92" s="3" t="s">
        <v>410</v>
      </c>
      <c r="G92" t="s">
        <v>252</v>
      </c>
    </row>
    <row r="93" spans="1:7">
      <c r="A93" t="s">
        <v>253</v>
      </c>
      <c r="B93" t="s">
        <v>254</v>
      </c>
      <c r="C93" t="s">
        <v>255</v>
      </c>
      <c r="D93" s="5" t="s">
        <v>479</v>
      </c>
      <c r="E93" t="s">
        <v>196</v>
      </c>
      <c r="F93" s="3" t="s">
        <v>411</v>
      </c>
      <c r="G93" t="s">
        <v>256</v>
      </c>
    </row>
    <row r="94" spans="1:7">
      <c r="A94" t="s">
        <v>257</v>
      </c>
      <c r="B94" t="s">
        <v>258</v>
      </c>
      <c r="C94" t="s">
        <v>259</v>
      </c>
      <c r="D94" s="5" t="s">
        <v>480</v>
      </c>
      <c r="E94" t="s">
        <v>196</v>
      </c>
      <c r="F94" s="3" t="s">
        <v>412</v>
      </c>
      <c r="G94" t="s">
        <v>260</v>
      </c>
    </row>
  </sheetData>
  <phoneticPr fontId="0" type="noConversion"/>
  <hyperlinks>
    <hyperlink ref="F5" r:id="rId1" display="preynolds@alpheiusge.com.nz"/>
    <hyperlink ref="F6:F9" r:id="rId2" display="preynolds@alpheiusge.com.nz"/>
    <hyperlink ref="F6" r:id="rId3" display="mcampbell@alpheiusge.com.nz"/>
    <hyperlink ref="F8" r:id="rId4" display="nmaunga@alpheiusge.com.nz"/>
    <hyperlink ref="F9" r:id="rId5" display="vsmith@alpheiusge.com.nz"/>
    <hyperlink ref="F10:F16" r:id="rId6" display="preynolds@alpheiusge.com.nz"/>
    <hyperlink ref="F17:F22" r:id="rId7" display="preynolds@alpheiusge.com.nz"/>
    <hyperlink ref="F11" r:id="rId8" display="krualowy@alpheiusge.com.nz"/>
    <hyperlink ref="F13" r:id="rId9" display="tkinelly@alpheiusge.com.nz"/>
    <hyperlink ref="F14" r:id="rId10" display="nmita@alpheiusge.com.nz"/>
    <hyperlink ref="F15" r:id="rId11" display="ktamahori@alpheiusge.com.nz"/>
    <hyperlink ref="F16" r:id="rId12" display="kjones@alpheiusge.com.nz"/>
    <hyperlink ref="F17" r:id="rId13" display="amaohori@alpheiusge.com.nz"/>
    <hyperlink ref="F18" r:id="rId14" display="mtakarami@alpheiusge.com.nz"/>
    <hyperlink ref="F19" r:id="rId15" display="sjenkins@alpheiusge.com.nz"/>
    <hyperlink ref="F20" r:id="rId16" display="hboramori@alpheiusge.com.nz"/>
    <hyperlink ref="F21" r:id="rId17" display="bsmith@alpheiusge.com.nz"/>
    <hyperlink ref="F22" r:id="rId18" display="wramabundi@alpheiusge.com.nz"/>
    <hyperlink ref="F23" r:id="rId19" display="pcleary@alpheiusge.ie"/>
    <hyperlink ref="F24" r:id="rId20" display="sodowd@alpheiusge.ie"/>
    <hyperlink ref="F25" r:id="rId21" display="eroddy@alpheiusge.ie"/>
    <hyperlink ref="F26" r:id="rId22" display="chealy@alpheiusge.ie"/>
    <hyperlink ref="F27" r:id="rId23" display="pmorrow@alpheiusge.ie"/>
    <hyperlink ref="F28" r:id="rId24" display="aobrien@alpheiusge.ie"/>
    <hyperlink ref="F29" r:id="rId25" display="mdoyle@alpheiusge.ie"/>
    <hyperlink ref="F30" r:id="rId26" display="emccafferty@alpheiusge.ie"/>
    <hyperlink ref="F31" r:id="rId27" display="mquinn@alpheiusge.ie"/>
    <hyperlink ref="F32" r:id="rId28" display="pdeegan@alpheiusge.ie"/>
    <hyperlink ref="F33" r:id="rId29" display="kconvery@alpheiusge.ie"/>
    <hyperlink ref="F34" r:id="rId30" display="dhayes@alpheiusge.ie"/>
    <hyperlink ref="F35" r:id="rId31" display="tconnoly@alpheiusge.ie"/>
    <hyperlink ref="F36" r:id="rId32" display="dgrant@alpheiusge.ie"/>
    <hyperlink ref="F37" r:id="rId33" display="mcahalan@alpheiusge.ie"/>
    <hyperlink ref="F38" r:id="rId34" display="skelliher@alpheiusge.ie"/>
    <hyperlink ref="F39" r:id="rId35" display="ncaissie@alpeiusge.ie"/>
    <hyperlink ref="F40" r:id="rId36" display="akeane@alpheiusge.ie"/>
    <hyperlink ref="F41" r:id="rId37" display="jkerr@alpheiusge.com.au"/>
    <hyperlink ref="F42" r:id="rId38" display="hjones@alpheius.com.au"/>
    <hyperlink ref="F43" r:id="rId39" display="aharrignton@alpheius.com.au"/>
    <hyperlink ref="F44" r:id="rId40" display="pdawson@alpheius.com.au"/>
    <hyperlink ref="F45" r:id="rId41" display="mjones@alpheius.com.au"/>
    <hyperlink ref="F46" r:id="rId42" display="mgrayson@alpheius.com.au"/>
    <hyperlink ref="F47" r:id="rId43" display="amillson@alpheius.com.au"/>
    <hyperlink ref="F48" r:id="rId44" display="abennet@alpheius.com.au"/>
    <hyperlink ref="F49" r:id="rId45" display="gsamuelson@alpheius.com.au"/>
    <hyperlink ref="F50" r:id="rId46" display="nsmith@alpheius.com.au"/>
    <hyperlink ref="F51" r:id="rId47" display="phenricks@alpheius.com.au"/>
    <hyperlink ref="F52" r:id="rId48" display="vclark@alpheius.com.au"/>
    <hyperlink ref="F53" r:id="rId49" display="jhancock@alpheius.com.au"/>
    <hyperlink ref="F54" r:id="rId50" display="vbrown@alpheius.com.au"/>
    <hyperlink ref="F55" r:id="rId51" display="skendall@alpheius.com.au"/>
    <hyperlink ref="F56" r:id="rId52" display="nadams@alpheius.com.au"/>
    <hyperlink ref="F57" r:id="rId53" display="cmorris@alpheius.com.au"/>
    <hyperlink ref="F58" r:id="rId54" display="lwilliams@alpheius.com.au"/>
    <hyperlink ref="F59" r:id="rId55" display="ejones@alpheiusge.com"/>
    <hyperlink ref="F60:F63" r:id="rId56" display="ejones@alpheiusge.com"/>
    <hyperlink ref="F64:F70" r:id="rId57" display="ejones@alpheiusge.com"/>
    <hyperlink ref="F71:F75" r:id="rId58" display="ejones@alpheiusge.com"/>
    <hyperlink ref="F60" r:id="rId59" display="mzimmstein@alpheiusge.com"/>
    <hyperlink ref="F61" r:id="rId60" display="jgrenfell@alpheiusge.com"/>
    <hyperlink ref="F62" r:id="rId61" display="acharles@alpheiusge.com"/>
    <hyperlink ref="F64" r:id="rId62" display="bhollstein@alpheiusge.com"/>
    <hyperlink ref="F66" r:id="rId63" display="mdawson@alpheiusge.com"/>
    <hyperlink ref="F67" r:id="rId64" display="abeadel@alpheiusge.com"/>
    <hyperlink ref="F68" r:id="rId65" display="mmorris@alpheiusge.com"/>
    <hyperlink ref="F69" r:id="rId66" display="cwaters@alpheiusge.com"/>
    <hyperlink ref="F70" r:id="rId67" display="zmauriceson@alpheiusge.com"/>
    <hyperlink ref="F71" r:id="rId68" display="hlovice@alpheiusge.com"/>
    <hyperlink ref="F72" r:id="rId69" display="vlewis@alpheiusge.com"/>
    <hyperlink ref="F73" r:id="rId70" display="csmith@alpheiusge.com"/>
    <hyperlink ref="F74" r:id="rId71" display="jjones@alpheiusge.com"/>
    <hyperlink ref="F75" r:id="rId72" display="vmoody@alpheiusge.com"/>
    <hyperlink ref="F76" r:id="rId73"/>
    <hyperlink ref="F77" r:id="rId74" display="hlacombe@alpheiusge.fr"/>
    <hyperlink ref="F78:F81" r:id="rId75" display="hlacombe@alpheiusge.fr"/>
    <hyperlink ref="F82:F88" r:id="rId76" display="hlacombe@alpheiusge.fr"/>
    <hyperlink ref="F89:F93" r:id="rId77" display="hlacombe@alpheiusge.fr"/>
    <hyperlink ref="F79" r:id="rId78" display="jgerierre@alpheiusge.fr"/>
    <hyperlink ref="F80" r:id="rId79" display="pkras@alpheiusge.fr"/>
    <hyperlink ref="F81" r:id="rId80" display="jvasmeule@alpheiusge.fr"/>
    <hyperlink ref="F82" r:id="rId81" display="gdelamare@alpheiusge.fr"/>
    <hyperlink ref="F83" r:id="rId82" display="slacombe@alpheiusge.fr"/>
    <hyperlink ref="F84" r:id="rId83" display="kcastalova@alpheiusge.fr"/>
    <hyperlink ref="F85" r:id="rId84" display="narameus@alpheiusge.fr"/>
    <hyperlink ref="F86" r:id="rId85" display="vbrounson@alpheiusge.fr"/>
    <hyperlink ref="F87" r:id="rId86" display="xmaurice@alpheiusge.fr"/>
    <hyperlink ref="F88" r:id="rId87" display="crenausse@alpheiusge.fr"/>
    <hyperlink ref="F89" r:id="rId88" display="hcastille@alpheiusge.fr"/>
    <hyperlink ref="F90" r:id="rId89" display="cgadelle@alpheiusge.fr"/>
    <hyperlink ref="F91" r:id="rId90" display="vmontepatre@alpheiusge.fr"/>
    <hyperlink ref="F92" r:id="rId91" display="cstremanelle@alpheiusge.fr"/>
    <hyperlink ref="F93" r:id="rId92" display="jhoppe@alpheiusge.fr"/>
    <hyperlink ref="F94" r:id="rId93" display="lhorace@alpheiusge.fr"/>
    <hyperlink ref="F78" r:id="rId94" display="cpoiret@alpheiusge.fr"/>
  </hyperlinks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Quarter</vt:lpstr>
      <vt:lpstr>Year</vt:lpstr>
      <vt:lpstr>Staff Listing</vt:lpstr>
    </vt:vector>
  </TitlesOfParts>
  <Company>Watsonia Publishing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Printing Workbooks</dc:title>
  <dc:subject>Alpheius Global Enterprises</dc:subject>
  <dc:creator>(c) Watsonia Publishing</dc:creator>
  <cp:lastModifiedBy>Watsonia Publishing</cp:lastModifiedBy>
  <dcterms:created xsi:type="dcterms:W3CDTF">1999-07-30T23:24:08Z</dcterms:created>
  <dcterms:modified xsi:type="dcterms:W3CDTF">2007-11-26T06:30:36Z</dcterms:modified>
</cp:coreProperties>
</file>