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52511"/>
</workbook>
</file>

<file path=xl/calcChain.xml><?xml version="1.0" encoding="utf-8"?>
<calcChain xmlns="http://schemas.openxmlformats.org/spreadsheetml/2006/main">
  <c r="A18" i="9" l="1"/>
  <c r="B18" i="9"/>
  <c r="C18" i="9"/>
  <c r="D18" i="9"/>
  <c r="E18" i="9"/>
  <c r="F18" i="9"/>
  <c r="A19" i="9"/>
  <c r="B19" i="9"/>
  <c r="C19" i="9"/>
  <c r="D19" i="9"/>
  <c r="E19" i="9"/>
  <c r="A20" i="9"/>
  <c r="B20" i="9"/>
  <c r="C20" i="9"/>
  <c r="D20" i="9"/>
  <c r="E20" i="9"/>
  <c r="A21" i="9"/>
  <c r="B21" i="9"/>
  <c r="C21" i="9"/>
  <c r="D21" i="9"/>
  <c r="E21" i="9"/>
  <c r="A22" i="9"/>
  <c r="B22" i="9"/>
  <c r="C22" i="9"/>
  <c r="D22" i="9"/>
  <c r="E22" i="9"/>
  <c r="A23" i="9"/>
  <c r="B23" i="9"/>
  <c r="C23" i="9"/>
  <c r="D23" i="9"/>
  <c r="E23" i="9"/>
  <c r="A24" i="9"/>
  <c r="B24" i="9"/>
  <c r="C24" i="9"/>
  <c r="D24" i="9"/>
  <c r="E24" i="9"/>
  <c r="F24" i="9"/>
  <c r="A25" i="9"/>
  <c r="E16" i="9" l="1"/>
  <c r="D16" i="9"/>
  <c r="C16" i="9"/>
  <c r="B16" i="9"/>
  <c r="F15" i="9"/>
  <c r="L15" i="9" s="1"/>
  <c r="F14" i="9"/>
  <c r="L14" i="9" s="1"/>
  <c r="F13" i="9"/>
  <c r="L13" i="9" s="1"/>
  <c r="L16" i="9" s="1"/>
  <c r="F16" i="9" l="1"/>
  <c r="L20" i="12"/>
  <c r="K20" i="12"/>
  <c r="J20" i="12"/>
  <c r="I20" i="12"/>
  <c r="M18" i="12"/>
  <c r="M17" i="12"/>
  <c r="M16" i="12"/>
  <c r="M15" i="12"/>
  <c r="M14" i="12"/>
  <c r="L11" i="12"/>
  <c r="K11" i="12"/>
  <c r="J11" i="12"/>
  <c r="I11" i="12"/>
  <c r="M11" i="12" s="1"/>
  <c r="M10" i="12"/>
  <c r="M9" i="12"/>
  <c r="M8" i="12"/>
  <c r="E20" i="12"/>
  <c r="D20" i="12"/>
  <c r="C20" i="12"/>
  <c r="B20" i="12"/>
  <c r="F18" i="12"/>
  <c r="F17" i="12"/>
  <c r="F16" i="12"/>
  <c r="F15" i="12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F11" i="1" s="1"/>
  <c r="C11" i="1"/>
  <c r="C22" i="1" s="1"/>
  <c r="D11" i="1"/>
  <c r="E11" i="1"/>
  <c r="F14" i="1"/>
  <c r="F15" i="1"/>
  <c r="F20" i="9" s="1"/>
  <c r="F16" i="1"/>
  <c r="F21" i="9" s="1"/>
  <c r="F17" i="1"/>
  <c r="F22" i="9" s="1"/>
  <c r="F18" i="1"/>
  <c r="F23" i="9" s="1"/>
  <c r="B20" i="1"/>
  <c r="C20" i="1"/>
  <c r="C25" i="9" s="1"/>
  <c r="D20" i="1"/>
  <c r="D25" i="9" s="1"/>
  <c r="E20" i="1"/>
  <c r="E25" i="9" s="1"/>
  <c r="E22" i="1"/>
  <c r="D22" i="1" l="1"/>
  <c r="F20" i="1"/>
  <c r="F22" i="1" s="1"/>
  <c r="M20" i="12"/>
  <c r="F20" i="12"/>
  <c r="F25" i="9"/>
  <c r="B25" i="9"/>
  <c r="B22" i="1"/>
  <c r="F19" i="9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J11" i="1"/>
  <c r="I11" i="1"/>
  <c r="I22" i="1" s="1"/>
  <c r="H11" i="1"/>
  <c r="H22" i="1" s="1"/>
  <c r="G11" i="1"/>
  <c r="K10" i="1"/>
  <c r="L10" i="1" s="1"/>
  <c r="K9" i="1"/>
  <c r="L9" i="1" s="1"/>
  <c r="K8" i="1"/>
  <c r="K11" i="1" s="1"/>
  <c r="G22" i="1" l="1"/>
  <c r="J22" i="1"/>
  <c r="K20" i="1"/>
  <c r="K22" i="1"/>
  <c r="L8" i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<sst xmlns="http://schemas.openxmlformats.org/spreadsheetml/2006/main" count="99" uniqueCount="22">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</sst>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A16" sqref="A16"/>
    </sheetView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8" t="s">
        <v>3</v>
      </c>
      <c r="C5" s="28"/>
      <c r="D5" s="28"/>
      <c r="E5" s="28"/>
      <c r="F5" s="28"/>
      <c r="G5" s="28" t="s">
        <v>4</v>
      </c>
      <c r="H5" s="28"/>
      <c r="I5" s="28"/>
      <c r="J5" s="28"/>
      <c r="K5" s="28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350</v>
      </c>
      <c r="C14" s="2">
        <v>433</v>
      </c>
      <c r="D14" s="2">
        <v>332</v>
      </c>
      <c r="E14" s="2">
        <v>211</v>
      </c>
      <c r="F14" s="7">
        <f>SUM(B14:E14)</f>
        <v>1326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1491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11768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29181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154022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25"/>
  <sheetViews>
    <sheetView workbookViewId="0">
      <selection activeCell="B19" sqref="B19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6">
        <v>3455</v>
      </c>
      <c r="C13" s="26">
        <v>3566</v>
      </c>
      <c r="D13" s="26">
        <v>3222</v>
      </c>
      <c r="E13" s="26">
        <v>3445</v>
      </c>
      <c r="F13" s="26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6">
        <v>23890</v>
      </c>
      <c r="C14" s="26">
        <v>34223</v>
      </c>
      <c r="D14" s="26">
        <v>34555</v>
      </c>
      <c r="E14" s="26">
        <v>34432</v>
      </c>
      <c r="F14" s="26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6">
        <v>345</v>
      </c>
      <c r="C15" s="26">
        <v>544</v>
      </c>
      <c r="D15" s="26">
        <v>344</v>
      </c>
      <c r="E15" s="26">
        <v>233</v>
      </c>
      <c r="F15" s="26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6">
        <f>SUM(B13:B15)</f>
        <v>27690</v>
      </c>
      <c r="C16" s="26">
        <f t="shared" ref="C16:E16" si="0">SUM(C13:C15)</f>
        <v>38333</v>
      </c>
      <c r="D16" s="26">
        <f t="shared" si="0"/>
        <v>38121</v>
      </c>
      <c r="E16" s="26">
        <f t="shared" si="0"/>
        <v>38110</v>
      </c>
      <c r="F16" s="26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7">
        <f t="shared" ref="L16" si="1">SUM(L13:L15)</f>
        <v>302183</v>
      </c>
    </row>
    <row r="18" spans="1:6" x14ac:dyDescent="0.25">
      <c r="A18">
        <f>Cafe!A13</f>
        <v>0</v>
      </c>
      <c r="B18" t="str">
        <f>Cafe!B13</f>
        <v>Qtr 1</v>
      </c>
      <c r="C18" t="str">
        <f>Cafe!C13</f>
        <v>Qtr 2</v>
      </c>
      <c r="D18" t="str">
        <f>Cafe!D13</f>
        <v>Qtr 3</v>
      </c>
      <c r="E18" t="str">
        <f>Cafe!E13</f>
        <v>Qtr 4</v>
      </c>
      <c r="F18" t="str">
        <f>Cafe!F13</f>
        <v>Total</v>
      </c>
    </row>
    <row r="19" spans="1:6" x14ac:dyDescent="0.25">
      <c r="A19" t="str">
        <f>Cafe!A14</f>
        <v>Telephones</v>
      </c>
      <c r="B19">
        <f>Cafe!B14</f>
        <v>350</v>
      </c>
      <c r="C19">
        <f>Cafe!C14</f>
        <v>433</v>
      </c>
      <c r="D19">
        <f>Cafe!D14</f>
        <v>332</v>
      </c>
      <c r="E19">
        <f>Cafe!E14</f>
        <v>211</v>
      </c>
      <c r="F19">
        <f>Cafe!F14</f>
        <v>1326</v>
      </c>
    </row>
    <row r="20" spans="1:6" x14ac:dyDescent="0.25">
      <c r="A20" t="str">
        <f>Cafe!A15</f>
        <v>Postage</v>
      </c>
      <c r="B20">
        <f>Cafe!B15</f>
        <v>98</v>
      </c>
      <c r="C20">
        <f>Cafe!C15</f>
        <v>111</v>
      </c>
      <c r="D20">
        <f>Cafe!D15</f>
        <v>92</v>
      </c>
      <c r="E20">
        <f>Cafe!E15</f>
        <v>100</v>
      </c>
      <c r="F20">
        <f>Cafe!F15</f>
        <v>401</v>
      </c>
    </row>
    <row r="21" spans="1:6" x14ac:dyDescent="0.25">
      <c r="A21" t="str">
        <f>Cafe!A16</f>
        <v>Stationery</v>
      </c>
      <c r="B21">
        <f>Cafe!B16</f>
        <v>45</v>
      </c>
      <c r="C21">
        <f>Cafe!C16</f>
        <v>67</v>
      </c>
      <c r="D21">
        <f>Cafe!D16</f>
        <v>23</v>
      </c>
      <c r="E21">
        <f>Cafe!E16</f>
        <v>45</v>
      </c>
      <c r="F21">
        <f>Cafe!F16</f>
        <v>180</v>
      </c>
    </row>
    <row r="22" spans="1:6" x14ac:dyDescent="0.25">
      <c r="A22" t="str">
        <f>Cafe!A17</f>
        <v>Motor Vehicles</v>
      </c>
      <c r="B22">
        <f>Cafe!B17</f>
        <v>765</v>
      </c>
      <c r="C22">
        <f>Cafe!C17</f>
        <v>554</v>
      </c>
      <c r="D22">
        <f>Cafe!D17</f>
        <v>6555</v>
      </c>
      <c r="E22">
        <f>Cafe!E17</f>
        <v>544</v>
      </c>
      <c r="F22">
        <f>Cafe!F17</f>
        <v>8418</v>
      </c>
    </row>
    <row r="23" spans="1:6" x14ac:dyDescent="0.25">
      <c r="A23" t="str">
        <f>Cafe!A18</f>
        <v>Entertainment</v>
      </c>
      <c r="B23">
        <f>Cafe!B18</f>
        <v>233</v>
      </c>
      <c r="C23">
        <f>Cafe!C18</f>
        <v>433</v>
      </c>
      <c r="D23">
        <f>Cafe!D18</f>
        <v>444</v>
      </c>
      <c r="E23">
        <f>Cafe!E18</f>
        <v>333</v>
      </c>
      <c r="F23">
        <f>Cafe!F18</f>
        <v>1443</v>
      </c>
    </row>
    <row r="24" spans="1:6" x14ac:dyDescent="0.25">
      <c r="A24">
        <f>Cafe!A19</f>
        <v>0</v>
      </c>
      <c r="B24">
        <f>Cafe!B19</f>
        <v>0</v>
      </c>
      <c r="C24">
        <f>Cafe!C19</f>
        <v>0</v>
      </c>
      <c r="D24">
        <f>Cafe!D19</f>
        <v>0</v>
      </c>
      <c r="E24">
        <f>Cafe!E19</f>
        <v>0</v>
      </c>
      <c r="F24">
        <f>Cafe!F19</f>
        <v>0</v>
      </c>
    </row>
    <row r="25" spans="1:6" x14ac:dyDescent="0.25">
      <c r="A25" t="str">
        <f>Cafe!A20</f>
        <v>Overheads</v>
      </c>
      <c r="B25">
        <f>Cafe!B20</f>
        <v>1491</v>
      </c>
      <c r="C25">
        <f>Cafe!C20</f>
        <v>1598</v>
      </c>
      <c r="D25">
        <f>Cafe!D20</f>
        <v>7446</v>
      </c>
      <c r="E25">
        <f>Cafe!E20</f>
        <v>1233</v>
      </c>
      <c r="F25">
        <f>Cafe!F20</f>
        <v>11768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8" t="s">
        <v>3</v>
      </c>
      <c r="C5" s="28"/>
      <c r="D5" s="28"/>
      <c r="E5" s="28"/>
      <c r="F5" s="28"/>
      <c r="H5" s="22" t="s">
        <v>2</v>
      </c>
      <c r="I5" s="29" t="s">
        <v>20</v>
      </c>
      <c r="J5" s="29"/>
      <c r="K5" s="29"/>
      <c r="L5" s="29"/>
      <c r="M5" s="29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2014-04-29T05:55:12Z</dcterms:modified>
</cp:coreProperties>
</file>