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IN_FOCUS\Content_(Generation)\Microsoft Excel 2013\Exercise Files\"/>
    </mc:Choice>
  </mc:AlternateContent>
  <bookViews>
    <workbookView xWindow="600" yWindow="330" windowWidth="16995" windowHeight="8205" activeTab="1"/>
  </bookViews>
  <sheets>
    <sheet name="Sorting Text" sheetId="1" r:id="rId1"/>
    <sheet name="Sorting Numbers" sheetId="2" r:id="rId2"/>
  </sheets>
  <calcPr calcId="152511"/>
</workbook>
</file>

<file path=xl/calcChain.xml><?xml version="1.0" encoding="utf-8"?>
<calcChain xmlns="http://schemas.openxmlformats.org/spreadsheetml/2006/main">
  <c r="G12" i="2" l="1"/>
  <c r="F12" i="2"/>
  <c r="E12" i="2"/>
  <c r="D12" i="2"/>
  <c r="C12" i="2"/>
  <c r="B12" i="2"/>
  <c r="H8" i="2"/>
  <c r="H6" i="2"/>
  <c r="H5" i="2"/>
  <c r="H10" i="2"/>
  <c r="H11" i="2"/>
  <c r="H9" i="2"/>
  <c r="H7" i="2"/>
  <c r="L85" i="1"/>
  <c r="I85" i="1"/>
  <c r="L76" i="1"/>
  <c r="I76" i="1"/>
  <c r="L94" i="1"/>
  <c r="I94" i="1"/>
  <c r="L33" i="1"/>
  <c r="I33" i="1"/>
  <c r="L41" i="1"/>
  <c r="I41" i="1"/>
  <c r="L20" i="1"/>
  <c r="I20" i="1"/>
  <c r="L64" i="1"/>
  <c r="I64" i="1"/>
  <c r="L17" i="1"/>
  <c r="I17" i="1"/>
  <c r="L10" i="1"/>
  <c r="I10" i="1"/>
  <c r="L70" i="1"/>
  <c r="I70" i="1"/>
  <c r="L6" i="1"/>
  <c r="I6" i="1"/>
  <c r="L66" i="1"/>
  <c r="I66" i="1"/>
  <c r="L25" i="1"/>
  <c r="I25" i="1"/>
  <c r="L53" i="1"/>
  <c r="I53" i="1"/>
  <c r="L58" i="1"/>
  <c r="I58" i="1"/>
  <c r="L80" i="1"/>
  <c r="I80" i="1"/>
  <c r="L38" i="1"/>
  <c r="I38" i="1"/>
  <c r="L48" i="1"/>
  <c r="I48" i="1"/>
  <c r="L87" i="1"/>
  <c r="I87" i="1"/>
  <c r="L77" i="1"/>
  <c r="I77" i="1"/>
  <c r="L92" i="1"/>
  <c r="I92" i="1"/>
  <c r="L34" i="1"/>
  <c r="I34" i="1"/>
  <c r="L43" i="1"/>
  <c r="I43" i="1"/>
  <c r="L23" i="1"/>
  <c r="I23" i="1"/>
  <c r="L63" i="1"/>
  <c r="I63" i="1"/>
  <c r="L19" i="1"/>
  <c r="I19" i="1"/>
  <c r="L13" i="1"/>
  <c r="I13" i="1"/>
  <c r="L71" i="1"/>
  <c r="I71" i="1"/>
  <c r="L7" i="1"/>
  <c r="I7" i="1"/>
  <c r="L67" i="1"/>
  <c r="I67" i="1"/>
  <c r="L28" i="1"/>
  <c r="I28" i="1"/>
  <c r="L54" i="1"/>
  <c r="I54" i="1"/>
  <c r="L55" i="1"/>
  <c r="I55" i="1"/>
  <c r="L81" i="1"/>
  <c r="I81" i="1"/>
  <c r="L39" i="1"/>
  <c r="I39" i="1"/>
  <c r="L46" i="1"/>
  <c r="I46" i="1"/>
  <c r="L89" i="1"/>
  <c r="I89" i="1"/>
  <c r="L78" i="1"/>
  <c r="I78" i="1"/>
  <c r="L90" i="1"/>
  <c r="I90" i="1"/>
  <c r="L32" i="1"/>
  <c r="I32" i="1"/>
  <c r="L40" i="1"/>
  <c r="I40" i="1"/>
  <c r="L22" i="1"/>
  <c r="I22" i="1"/>
  <c r="L60" i="1"/>
  <c r="I60" i="1"/>
  <c r="L16" i="1"/>
  <c r="I16" i="1"/>
  <c r="L14" i="1"/>
  <c r="I14" i="1"/>
  <c r="L74" i="1"/>
  <c r="I74" i="1"/>
  <c r="L5" i="1"/>
  <c r="I5" i="1"/>
  <c r="L68" i="1"/>
  <c r="I68" i="1"/>
  <c r="L27" i="1"/>
  <c r="I27" i="1"/>
  <c r="L50" i="1"/>
  <c r="I50" i="1"/>
  <c r="L56" i="1"/>
  <c r="I56" i="1"/>
  <c r="L82" i="1"/>
  <c r="I82" i="1"/>
  <c r="L36" i="1"/>
  <c r="I36" i="1"/>
  <c r="L47" i="1"/>
  <c r="I47" i="1"/>
  <c r="L86" i="1"/>
  <c r="I86" i="1"/>
  <c r="L75" i="1"/>
  <c r="I75" i="1"/>
  <c r="L93" i="1"/>
  <c r="I93" i="1"/>
  <c r="L30" i="1"/>
  <c r="I30" i="1"/>
  <c r="L42" i="1"/>
  <c r="I42" i="1"/>
  <c r="L21" i="1"/>
  <c r="I21" i="1"/>
  <c r="L61" i="1"/>
  <c r="I61" i="1"/>
  <c r="L15" i="1"/>
  <c r="I15" i="1"/>
  <c r="L11" i="1"/>
  <c r="I11" i="1"/>
  <c r="L73" i="1"/>
  <c r="I73" i="1"/>
  <c r="L9" i="1"/>
  <c r="I9" i="1"/>
  <c r="L65" i="1"/>
  <c r="I65" i="1"/>
  <c r="L29" i="1"/>
  <c r="I29" i="1"/>
  <c r="L51" i="1"/>
  <c r="I51" i="1"/>
  <c r="L57" i="1"/>
  <c r="I57" i="1"/>
  <c r="L84" i="1"/>
  <c r="I84" i="1"/>
  <c r="L37" i="1"/>
  <c r="I37" i="1"/>
  <c r="L45" i="1"/>
  <c r="I45" i="1"/>
  <c r="L88" i="1"/>
  <c r="I88" i="1"/>
  <c r="L79" i="1"/>
  <c r="I79" i="1"/>
  <c r="L91" i="1"/>
  <c r="I91" i="1"/>
  <c r="L31" i="1"/>
  <c r="I31" i="1"/>
  <c r="L44" i="1"/>
  <c r="I44" i="1"/>
  <c r="L24" i="1"/>
  <c r="I24" i="1"/>
  <c r="L62" i="1"/>
  <c r="I62" i="1"/>
  <c r="L18" i="1"/>
  <c r="I18" i="1"/>
  <c r="L12" i="1"/>
  <c r="I12" i="1"/>
  <c r="L72" i="1"/>
  <c r="I72" i="1"/>
  <c r="L8" i="1"/>
  <c r="I8" i="1"/>
  <c r="L69" i="1"/>
  <c r="I69" i="1"/>
  <c r="L26" i="1"/>
  <c r="I26" i="1"/>
  <c r="L52" i="1"/>
  <c r="I52" i="1"/>
  <c r="L59" i="1"/>
  <c r="I59" i="1"/>
  <c r="L83" i="1"/>
  <c r="I83" i="1"/>
  <c r="L35" i="1"/>
  <c r="I35" i="1"/>
  <c r="L49" i="1"/>
  <c r="I49" i="1"/>
  <c r="H12" i="2" l="1"/>
</calcChain>
</file>

<file path=xl/sharedStrings.xml><?xml version="1.0" encoding="utf-8"?>
<sst xmlns="http://schemas.openxmlformats.org/spreadsheetml/2006/main" count="662" uniqueCount="476">
  <si>
    <t>Alpheius Leader Listing</t>
  </si>
  <si>
    <t>Staff Listing</t>
  </si>
  <si>
    <t>No</t>
  </si>
  <si>
    <t>First Name</t>
  </si>
  <si>
    <t>Last Name</t>
  </si>
  <si>
    <t>Position</t>
  </si>
  <si>
    <t>Office</t>
  </si>
  <si>
    <t>E-Mail</t>
  </si>
  <si>
    <t>Telephone</t>
  </si>
  <si>
    <t>DOB</t>
  </si>
  <si>
    <t>Age</t>
  </si>
  <si>
    <t>Salary Level</t>
  </si>
  <si>
    <t>Started</t>
  </si>
  <si>
    <t>Service</t>
  </si>
  <si>
    <t>NZ0000001</t>
  </si>
  <si>
    <t>Peter</t>
  </si>
  <si>
    <t>Reynolds</t>
  </si>
  <si>
    <t>Enterprise Leader</t>
  </si>
  <si>
    <t>Auckland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</si>
  <si>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</si>
  <si>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</si>
  <si>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</si>
  <si>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</si>
  <si>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</si>
  <si>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</si>
  <si>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</si>
  <si>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</si>
  <si>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</si>
  <si>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</si>
  <si>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</si>
  <si>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</si>
  <si>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</si>
  <si>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</si>
  <si>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</si>
  <si>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</si>
  <si>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</si>
  <si>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</si>
  <si>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</si>
  <si>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</si>
  <si>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</si>
  <si>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</si>
  <si>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</si>
  <si>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</si>
  <si>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</si>
  <si>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</si>
  <si>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</si>
  <si>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</si>
  <si>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</si>
  <si>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</si>
  <si>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</si>
  <si>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</si>
  <si>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</si>
  <si>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</si>
  <si>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</si>
  <si>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</si>
  <si>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</si>
  <si>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</si>
  <si>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</si>
  <si>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</si>
  <si>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</si>
  <si>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</si>
  <si>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</si>
  <si>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</si>
  <si>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</si>
  <si>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</si>
  <si>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</si>
  <si>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</si>
  <si>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</si>
  <si>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</si>
  <si>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</si>
  <si>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</si>
  <si>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</si>
  <si>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</si>
  <si>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</si>
  <si>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</si>
  <si>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</si>
  <si>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</si>
  <si>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</si>
  <si>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</si>
  <si>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</si>
  <si>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</si>
  <si>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</si>
  <si>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</si>
  <si>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</si>
  <si>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</si>
  <si>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</si>
  <si>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</si>
  <si>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</si>
  <si>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</si>
  <si>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</si>
  <si>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</si>
  <si>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</si>
  <si>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</si>
  <si>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</si>
  <si>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</si>
  <si>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</si>
  <si>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</si>
  <si>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</si>
  <si>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</si>
  <si>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</si>
  <si>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</si>
  <si>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</si>
  <si>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</si>
  <si>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</si>
  <si>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</si>
  <si>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</si>
  <si>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</si>
  <si>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</si>
  <si>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</si>
  <si>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</si>
  <si>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</si>
  <si>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</si>
  <si>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</si>
  <si>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</si>
  <si>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</si>
  <si>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</si>
  <si>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</si>
  <si>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</si>
  <si>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</si>
  <si>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</si>
  <si>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</si>
  <si>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</si>
  <si>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</si>
  <si>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</si>
  <si>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</si>
  <si>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Dublin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</si>
  <si>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</si>
  <si>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</si>
  <si>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</si>
  <si>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</si>
  <si>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</si>
  <si>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</si>
  <si>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</si>
  <si>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</si>
  <si>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</si>
  <si>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</si>
  <si>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</si>
  <si>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</si>
  <si>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</si>
  <si>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</si>
  <si>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</si>
  <si>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</si>
  <si>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</si>
  <si>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</si>
  <si>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</si>
  <si>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</si>
  <si>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</si>
  <si>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</si>
  <si>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</si>
  <si>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</si>
  <si>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</si>
  <si>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</si>
  <si>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</si>
  <si>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</si>
  <si>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</si>
  <si>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</si>
  <si>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</si>
  <si>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</si>
  <si>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</si>
  <si>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</si>
  <si>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</si>
  <si>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</si>
  <si>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</si>
  <si>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</si>
  <si>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</si>
  <si>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</si>
  <si>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</si>
  <si>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</si>
  <si>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</si>
  <si>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</si>
  <si>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</si>
  <si>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</si>
  <si>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</si>
  <si>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</si>
  <si>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</si>
  <si>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</si>
  <si>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</si>
  <si>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</si>
  <si>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</si>
  <si>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</si>
  <si>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</si>
  <si>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</si>
  <si>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</si>
  <si>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</si>
  <si>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</si>
  <si>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</si>
  <si>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</si>
  <si>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</si>
  <si>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</si>
  <si>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</si>
  <si>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</si>
  <si>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</si>
  <si>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</si>
  <si>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</si>
  <si>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</si>
  <si>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</si>
  <si>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</si>
  <si>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</si>
  <si>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</si>
  <si>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</si>
  <si>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</si>
  <si>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</si>
  <si>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</si>
  <si>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</si>
  <si>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</si>
  <si>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</si>
  <si>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</si>
  <si>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</si>
  <si>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</si>
  <si>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</si>
  <si>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</si>
  <si>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</si>
  <si>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</si>
  <si>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Melbourne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</si>
  <si>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</si>
  <si>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</si>
  <si>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</si>
  <si>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</si>
  <si>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</si>
  <si>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</si>
  <si>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</si>
  <si>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</si>
  <si>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</si>
  <si>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</si>
  <si>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</si>
  <si>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</si>
  <si>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</si>
  <si>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</si>
  <si>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</si>
  <si>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</si>
  <si>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</si>
  <si>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</si>
  <si>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</si>
  <si>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</si>
  <si>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</si>
  <si>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</si>
  <si>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</si>
  <si>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</si>
  <si>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</si>
  <si>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</si>
  <si>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</si>
  <si>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</si>
  <si>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</si>
  <si>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</si>
  <si>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</si>
  <si>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</si>
  <si>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</si>
  <si>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</si>
  <si>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</si>
  <si>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</si>
  <si>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</si>
  <si>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</si>
  <si>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</si>
  <si>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</si>
  <si>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</si>
  <si>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</si>
  <si>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</si>
  <si>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</si>
  <si>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</si>
  <si>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</si>
  <si>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</si>
  <si>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</si>
  <si>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</si>
  <si>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</si>
  <si>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</si>
  <si>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</si>
  <si>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</si>
  <si>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</si>
  <si>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</si>
  <si>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</si>
  <si>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</si>
  <si>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</si>
  <si>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</si>
  <si>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</si>
  <si>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</si>
  <si>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</si>
  <si>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</si>
  <si>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</si>
  <si>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</si>
  <si>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</si>
  <si>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</si>
  <si>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</si>
  <si>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</si>
  <si>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</si>
  <si>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</si>
  <si>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</si>
  <si>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</si>
  <si>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</si>
  <si>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</si>
  <si>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</si>
  <si>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</si>
  <si>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</si>
  <si>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</si>
  <si>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</si>
  <si>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</si>
  <si>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</si>
  <si>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</si>
  <si>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</si>
  <si>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</si>
  <si>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New York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</si>
  <si>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</si>
  <si>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</si>
  <si>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</si>
  <si>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</si>
  <si>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</si>
  <si>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</si>
  <si>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</si>
  <si>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</si>
  <si>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</si>
  <si>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</si>
  <si>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</si>
  <si>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</si>
  <si>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</si>
  <si>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</si>
  <si>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</si>
  <si>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</si>
  <si>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</si>
  <si>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</si>
  <si>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</si>
  <si>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</si>
  <si>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</si>
  <si>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</si>
  <si>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</si>
  <si>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</si>
  <si>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</si>
  <si>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</si>
  <si>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</si>
  <si>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</si>
  <si>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</si>
  <si>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</si>
  <si>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</si>
  <si>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</si>
  <si>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</si>
  <si>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</si>
  <si>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</si>
  <si>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</si>
  <si>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</si>
  <si>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</si>
  <si>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</si>
  <si>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</si>
  <si>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</si>
  <si>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</si>
  <si>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</si>
  <si>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</si>
  <si>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</si>
  <si>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</si>
  <si>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</si>
  <si>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</si>
  <si>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</si>
  <si>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</si>
  <si>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</si>
  <si>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</si>
  <si>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</si>
  <si>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</si>
  <si>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</si>
  <si>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</si>
  <si>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</si>
  <si>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</si>
  <si>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</si>
  <si>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</si>
  <si>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</si>
  <si>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</si>
  <si>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</si>
  <si>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</si>
  <si>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</si>
  <si>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</si>
  <si>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</si>
  <si>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</si>
  <si>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</si>
  <si>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</si>
  <si>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</si>
  <si>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</si>
  <si>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</si>
  <si>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</si>
  <si>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</si>
  <si>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</si>
  <si>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</si>
  <si>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</si>
  <si>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</si>
  <si>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</si>
  <si>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</si>
  <si>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</si>
  <si>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</si>
  <si>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</si>
  <si>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</si>
  <si>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</si>
  <si>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</si>
  <si>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</si>
  <si>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</si>
  <si>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</si>
  <si>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</si>
  <si>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</si>
  <si>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</si>
  <si>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</si>
  <si>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</si>
  <si>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</si>
  <si>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</si>
  <si>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</si>
  <si>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</si>
  <si>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</si>
  <si>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</si>
  <si>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</si>
  <si>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</si>
  <si>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</si>
  <si>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</si>
  <si>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</si>
  <si>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</si>
  <si>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</si>
  <si>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</si>
  <si>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</si>
  <si>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</si>
  <si>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</si>
  <si>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</si>
  <si>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</si>
  <si>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</si>
  <si>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</si>
  <si>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</si>
  <si>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</si>
  <si>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</si>
  <si>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</si>
  <si>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</si>
  <si>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</si>
  <si>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</si>
  <si>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</si>
  <si>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</si>
  <si>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</si>
  <si>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</si>
  <si>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</si>
  <si>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</si>
  <si>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</si>
  <si>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</si>
  <si>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</si>
  <si>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</si>
  <si>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</si>
  <si>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</si>
  <si>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</si>
  <si>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</si>
  <si>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</si>
  <si>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</si>
  <si>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</si>
  <si>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</si>
  <si>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</si>
  <si>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</si>
  <si>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</si>
  <si>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</si>
  <si>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</si>
  <si>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</si>
  <si>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</si>
  <si>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</si>
  <si>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</si>
  <si>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</si>
  <si>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</si>
  <si>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</si>
  <si>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</si>
  <si>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</si>
  <si>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</si>
  <si>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</si>
  <si>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</si>
  <si>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</si>
  <si>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</si>
  <si>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</si>
  <si>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</si>
  <si>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</si>
  <si>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</si>
  <si>
    <t>Alpheius Global Enterprises</t>
  </si>
  <si>
    <t>Sales Revenue</t>
  </si>
  <si>
    <t>Revenue</t>
  </si>
  <si>
    <t>Jan</t>
  </si>
  <si>
    <t>Feb</t>
  </si>
  <si>
    <t>Mar</t>
  </si>
  <si>
    <t>Apr</t>
  </si>
  <si>
    <t>May</t>
  </si>
  <si>
    <t>Jun</t>
  </si>
  <si>
    <t>Total</t>
  </si>
  <si>
    <t>Berlin</t>
  </si>
  <si>
    <t>Moscow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</si>
</sst>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color rgb="FF0000FF"/>
      <name val="Arial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2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ont="1"/>
    <xf numFmtId="14" fontId="0" fillId="0" borderId="0" xfId="0" applyNumberFormat="1" applyFont="1"/>
    <xf numFmtId="164" fontId="0" fillId="0" borderId="0" xfId="0" applyNumberFormat="1" applyFont="1"/>
    <xf numFmtId="0" fontId="0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2" applyFont="1" applyAlignment="1" applyProtection="1"/>
    <xf numFmtId="0" fontId="8" fillId="0" borderId="0" xfId="0" applyFont="1"/>
    <xf numFmtId="0" fontId="2" fillId="0" borderId="0" xfId="0" applyFont="1" applyAlignment="1">
      <alignment horizontal="right"/>
    </xf>
    <xf numFmtId="0" fontId="9" fillId="0" borderId="0" xfId="0" applyFont="1"/>
    <xf numFmtId="165" fontId="10" fillId="0" borderId="0" xfId="1" applyNumberFormat="1" applyFont="1"/>
    <xf numFmtId="165" fontId="2" fillId="0" borderId="0" xfId="1" applyNumberFormat="1" applyFont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mailto:emccafferty@alpheiusge.ie" TargetMode="External"/><Relationship Id="rId21" Type="http://schemas.openxmlformats.org/officeDocument/2006/relationships/hyperlink" Target="mailto:eroddy@alpheiusge.ie" TargetMode="External"/><Relationship Id="rId42" Type="http://schemas.openxmlformats.org/officeDocument/2006/relationships/hyperlink" Target="mailto:mgrayson@alpheius.com.au" TargetMode="External"/><Relationship Id="rId47" Type="http://schemas.openxmlformats.org/officeDocument/2006/relationships/hyperlink" Target="mailto:phenricks@alpheius.com.au" TargetMode="External"/><Relationship Id="rId63" Type="http://schemas.openxmlformats.org/officeDocument/2006/relationships/hyperlink" Target="mailto:mdawson@alpheiusge.com" TargetMode="External"/><Relationship Id="rId68" Type="http://schemas.openxmlformats.org/officeDocument/2006/relationships/hyperlink" Target="mailto:hlovice@alpheiusge.com" TargetMode="External"/><Relationship Id="rId84" Type="http://schemas.openxmlformats.org/officeDocument/2006/relationships/hyperlink" Target="mailto:narameus@alpheiusge.fr" TargetMode="External"/><Relationship Id="rId89" Type="http://schemas.openxmlformats.org/officeDocument/2006/relationships/hyperlink" Target="mailto:cgadelle@alpheiusge.fr" TargetMode="External"/><Relationship Id="rId16" Type="http://schemas.openxmlformats.org/officeDocument/2006/relationships/hyperlink" Target="mailto:hboramori@alpheiusge.com.nz" TargetMode="External"/><Relationship Id="rId11" Type="http://schemas.openxmlformats.org/officeDocument/2006/relationships/hyperlink" Target="mailto:ktamahori@alpheiusge.com.nz" TargetMode="External"/><Relationship Id="rId32" Type="http://schemas.openxmlformats.org/officeDocument/2006/relationships/hyperlink" Target="mailto:dgrant@alpheiusge.ie" TargetMode="External"/><Relationship Id="rId37" Type="http://schemas.openxmlformats.org/officeDocument/2006/relationships/hyperlink" Target="mailto:jkerr@alpheiusge.com.au" TargetMode="External"/><Relationship Id="rId53" Type="http://schemas.openxmlformats.org/officeDocument/2006/relationships/hyperlink" Target="mailto:cmorris@alpheius.com.au" TargetMode="External"/><Relationship Id="rId58" Type="http://schemas.openxmlformats.org/officeDocument/2006/relationships/hyperlink" Target="mailto:ejones@alpheiusge.com" TargetMode="External"/><Relationship Id="rId74" Type="http://schemas.openxmlformats.org/officeDocument/2006/relationships/hyperlink" Target="mailto:hlacombe@alpheiusge.fr" TargetMode="External"/><Relationship Id="rId79" Type="http://schemas.openxmlformats.org/officeDocument/2006/relationships/hyperlink" Target="mailto:pkras@alpheiusge.fr" TargetMode="External"/><Relationship Id="rId5" Type="http://schemas.openxmlformats.org/officeDocument/2006/relationships/hyperlink" Target="mailto:vsmith@alpheiusge.com.nz" TargetMode="External"/><Relationship Id="rId90" Type="http://schemas.openxmlformats.org/officeDocument/2006/relationships/hyperlink" Target="mailto:vmontepatre@alpheiusge.fr" TargetMode="External"/><Relationship Id="rId22" Type="http://schemas.openxmlformats.org/officeDocument/2006/relationships/hyperlink" Target="mailto:chealy@alpheiusge.ie" TargetMode="External"/><Relationship Id="rId27" Type="http://schemas.openxmlformats.org/officeDocument/2006/relationships/hyperlink" Target="mailto:mquinn@alpheiusge.ie" TargetMode="External"/><Relationship Id="rId43" Type="http://schemas.openxmlformats.org/officeDocument/2006/relationships/hyperlink" Target="mailto:amillson@alpheius.com.au" TargetMode="External"/><Relationship Id="rId48" Type="http://schemas.openxmlformats.org/officeDocument/2006/relationships/hyperlink" Target="mailto:vclark@alpheius.com.au" TargetMode="External"/><Relationship Id="rId64" Type="http://schemas.openxmlformats.org/officeDocument/2006/relationships/hyperlink" Target="mailto:abeadel@alpheiusge.com" TargetMode="External"/><Relationship Id="rId69" Type="http://schemas.openxmlformats.org/officeDocument/2006/relationships/hyperlink" Target="mailto:vlewis@alpheiusge.com" TargetMode="External"/><Relationship Id="rId8" Type="http://schemas.openxmlformats.org/officeDocument/2006/relationships/hyperlink" Target="mailto:krualowy@alpheiusge.com.nz" TargetMode="External"/><Relationship Id="rId51" Type="http://schemas.openxmlformats.org/officeDocument/2006/relationships/hyperlink" Target="mailto:skendall@alpheius.com.au" TargetMode="External"/><Relationship Id="rId72" Type="http://schemas.openxmlformats.org/officeDocument/2006/relationships/hyperlink" Target="mailto:vmoody@alpheiusge.com" TargetMode="External"/><Relationship Id="rId80" Type="http://schemas.openxmlformats.org/officeDocument/2006/relationships/hyperlink" Target="mailto:jvasmeule@alpheiusge.fr" TargetMode="External"/><Relationship Id="rId85" Type="http://schemas.openxmlformats.org/officeDocument/2006/relationships/hyperlink" Target="mailto:vbrounson@alpheiusge.fr" TargetMode="External"/><Relationship Id="rId93" Type="http://schemas.openxmlformats.org/officeDocument/2006/relationships/hyperlink" Target="mailto:lhorace@alpheiusge.fr" TargetMode="External"/><Relationship Id="rId3" Type="http://schemas.openxmlformats.org/officeDocument/2006/relationships/hyperlink" Target="mailto:mcampbell@alpheiusge.com.nz" TargetMode="External"/><Relationship Id="rId12" Type="http://schemas.openxmlformats.org/officeDocument/2006/relationships/hyperlink" Target="mailto:kjones@alpheiusge.com.nz" TargetMode="External"/><Relationship Id="rId17" Type="http://schemas.openxmlformats.org/officeDocument/2006/relationships/hyperlink" Target="mailto:bsmith@alpheiusge.com.nz" TargetMode="External"/><Relationship Id="rId25" Type="http://schemas.openxmlformats.org/officeDocument/2006/relationships/hyperlink" Target="mailto:mdoyle@alpheiusge.ie" TargetMode="External"/><Relationship Id="rId33" Type="http://schemas.openxmlformats.org/officeDocument/2006/relationships/hyperlink" Target="mailto:mcahalan@alpheiusge.ie" TargetMode="External"/><Relationship Id="rId38" Type="http://schemas.openxmlformats.org/officeDocument/2006/relationships/hyperlink" Target="mailto:hjones@alpheius.com.au" TargetMode="External"/><Relationship Id="rId46" Type="http://schemas.openxmlformats.org/officeDocument/2006/relationships/hyperlink" Target="mailto:nsmith@alpheius.com.au" TargetMode="External"/><Relationship Id="rId59" Type="http://schemas.openxmlformats.org/officeDocument/2006/relationships/hyperlink" Target="mailto:mzimmstein@alpheiusge.com" TargetMode="External"/><Relationship Id="rId67" Type="http://schemas.openxmlformats.org/officeDocument/2006/relationships/hyperlink" Target="mailto:zmauriceson@alpheiusge.com" TargetMode="External"/><Relationship Id="rId20" Type="http://schemas.openxmlformats.org/officeDocument/2006/relationships/hyperlink" Target="mailto:sodowd@alpheiusge.ie" TargetMode="External"/><Relationship Id="rId41" Type="http://schemas.openxmlformats.org/officeDocument/2006/relationships/hyperlink" Target="mailto:mjones@alpheius.com.au" TargetMode="External"/><Relationship Id="rId54" Type="http://schemas.openxmlformats.org/officeDocument/2006/relationships/hyperlink" Target="mailto:lwilliams@alpheius.com.au" TargetMode="External"/><Relationship Id="rId62" Type="http://schemas.openxmlformats.org/officeDocument/2006/relationships/hyperlink" Target="mailto:bhollstein@alpheiusge.com" TargetMode="External"/><Relationship Id="rId70" Type="http://schemas.openxmlformats.org/officeDocument/2006/relationships/hyperlink" Target="mailto:csmith@alpheiusge.com" TargetMode="External"/><Relationship Id="rId75" Type="http://schemas.openxmlformats.org/officeDocument/2006/relationships/hyperlink" Target="mailto:hlacombe@alpheiusge.fr" TargetMode="External"/><Relationship Id="rId83" Type="http://schemas.openxmlformats.org/officeDocument/2006/relationships/hyperlink" Target="mailto:kcastalova@alpheiusge.fr" TargetMode="External"/><Relationship Id="rId88" Type="http://schemas.openxmlformats.org/officeDocument/2006/relationships/hyperlink" Target="mailto:hcastille@alpheiusge.fr" TargetMode="External"/><Relationship Id="rId91" Type="http://schemas.openxmlformats.org/officeDocument/2006/relationships/hyperlink" Target="mailto:cstremanelle@alpheiusge.fr" TargetMode="External"/><Relationship Id="rId1" Type="http://schemas.openxmlformats.org/officeDocument/2006/relationships/hyperlink" Target="mailto:preynolds@alpheiusge.com.nz" TargetMode="External"/><Relationship Id="rId6" Type="http://schemas.openxmlformats.org/officeDocument/2006/relationships/hyperlink" Target="mailto:preynolds@alpheiusge.com.nz" TargetMode="External"/><Relationship Id="rId15" Type="http://schemas.openxmlformats.org/officeDocument/2006/relationships/hyperlink" Target="mailto:sjenkins@alpheiusge.com.nz" TargetMode="External"/><Relationship Id="rId23" Type="http://schemas.openxmlformats.org/officeDocument/2006/relationships/hyperlink" Target="mailto:pmorrow@alpheiusge.ie" TargetMode="External"/><Relationship Id="rId28" Type="http://schemas.openxmlformats.org/officeDocument/2006/relationships/hyperlink" Target="mailto:pdeegan@alpheiusge.ie" TargetMode="External"/><Relationship Id="rId36" Type="http://schemas.openxmlformats.org/officeDocument/2006/relationships/hyperlink" Target="mailto:akeane@alpheiusge.ie" TargetMode="External"/><Relationship Id="rId49" Type="http://schemas.openxmlformats.org/officeDocument/2006/relationships/hyperlink" Target="mailto:jhancock@alpheius.com.au" TargetMode="External"/><Relationship Id="rId57" Type="http://schemas.openxmlformats.org/officeDocument/2006/relationships/hyperlink" Target="mailto:ejones@alpheiusge.com" TargetMode="External"/><Relationship Id="rId10" Type="http://schemas.openxmlformats.org/officeDocument/2006/relationships/hyperlink" Target="mailto:nmita@alpheiusge.com.nz" TargetMode="External"/><Relationship Id="rId31" Type="http://schemas.openxmlformats.org/officeDocument/2006/relationships/hyperlink" Target="mailto:tconnoly@alpheiusge.ie" TargetMode="External"/><Relationship Id="rId44" Type="http://schemas.openxmlformats.org/officeDocument/2006/relationships/hyperlink" Target="mailto:abennet@alpheius.com.au" TargetMode="External"/><Relationship Id="rId52" Type="http://schemas.openxmlformats.org/officeDocument/2006/relationships/hyperlink" Target="mailto:nadams@alpheius.com.au" TargetMode="External"/><Relationship Id="rId60" Type="http://schemas.openxmlformats.org/officeDocument/2006/relationships/hyperlink" Target="mailto:jgrenfell@alpheiusge.com" TargetMode="External"/><Relationship Id="rId65" Type="http://schemas.openxmlformats.org/officeDocument/2006/relationships/hyperlink" Target="mailto:mmorris@alpheiusge.com" TargetMode="External"/><Relationship Id="rId73" Type="http://schemas.openxmlformats.org/officeDocument/2006/relationships/hyperlink" Target="mailto:emoritmer@alpheius.com" TargetMode="External"/><Relationship Id="rId78" Type="http://schemas.openxmlformats.org/officeDocument/2006/relationships/hyperlink" Target="mailto:jgerierre@alpheiusge.fr" TargetMode="External"/><Relationship Id="rId81" Type="http://schemas.openxmlformats.org/officeDocument/2006/relationships/hyperlink" Target="mailto:gdelamare@alpheiusge.fr" TargetMode="External"/><Relationship Id="rId86" Type="http://schemas.openxmlformats.org/officeDocument/2006/relationships/hyperlink" Target="mailto:xmaurice@alpheiusge.fr" TargetMode="External"/><Relationship Id="rId94" Type="http://schemas.openxmlformats.org/officeDocument/2006/relationships/printerSettings" Target="../printerSettings/printerSettings1.bin"/><Relationship Id="rId4" Type="http://schemas.openxmlformats.org/officeDocument/2006/relationships/hyperlink" Target="mailto:nmaunga@alpheiusge.com.nz" TargetMode="External"/><Relationship Id="rId9" Type="http://schemas.openxmlformats.org/officeDocument/2006/relationships/hyperlink" Target="mailto:tkinelly@alpheiusge.com.nz" TargetMode="External"/><Relationship Id="rId13" Type="http://schemas.openxmlformats.org/officeDocument/2006/relationships/hyperlink" Target="mailto:amaohori@alpheiusge.com.nz" TargetMode="External"/><Relationship Id="rId18" Type="http://schemas.openxmlformats.org/officeDocument/2006/relationships/hyperlink" Target="mailto:wramabundi@alpheiusge.com.nz" TargetMode="External"/><Relationship Id="rId39" Type="http://schemas.openxmlformats.org/officeDocument/2006/relationships/hyperlink" Target="mailto:aharrignton@alpheius.com.au" TargetMode="External"/><Relationship Id="rId34" Type="http://schemas.openxmlformats.org/officeDocument/2006/relationships/hyperlink" Target="mailto:skelliher@alpheiusge.ie" TargetMode="External"/><Relationship Id="rId50" Type="http://schemas.openxmlformats.org/officeDocument/2006/relationships/hyperlink" Target="mailto:vbrown@alpheius.com.au" TargetMode="External"/><Relationship Id="rId55" Type="http://schemas.openxmlformats.org/officeDocument/2006/relationships/hyperlink" Target="mailto:ejones@alpheiusge.com" TargetMode="External"/><Relationship Id="rId76" Type="http://schemas.openxmlformats.org/officeDocument/2006/relationships/hyperlink" Target="mailto:hlacombe@alpheiusge.fr" TargetMode="External"/><Relationship Id="rId7" Type="http://schemas.openxmlformats.org/officeDocument/2006/relationships/hyperlink" Target="mailto:preynolds@alpheiusge.com.nz" TargetMode="External"/><Relationship Id="rId71" Type="http://schemas.openxmlformats.org/officeDocument/2006/relationships/hyperlink" Target="mailto:jjones@alpheiusge.com" TargetMode="External"/><Relationship Id="rId92" Type="http://schemas.openxmlformats.org/officeDocument/2006/relationships/hyperlink" Target="mailto:jhoppe@alpheiusge.fr" TargetMode="External"/><Relationship Id="rId2" Type="http://schemas.openxmlformats.org/officeDocument/2006/relationships/hyperlink" Target="mailto:preynolds@alpheiusge.com.nz" TargetMode="External"/><Relationship Id="rId29" Type="http://schemas.openxmlformats.org/officeDocument/2006/relationships/hyperlink" Target="mailto:kconvery@alpheiusge.ie" TargetMode="External"/><Relationship Id="rId24" Type="http://schemas.openxmlformats.org/officeDocument/2006/relationships/hyperlink" Target="mailto:aobrien@alpheiusge.ie" TargetMode="External"/><Relationship Id="rId40" Type="http://schemas.openxmlformats.org/officeDocument/2006/relationships/hyperlink" Target="mailto:pdawson@alpheius.com.au" TargetMode="External"/><Relationship Id="rId45" Type="http://schemas.openxmlformats.org/officeDocument/2006/relationships/hyperlink" Target="mailto:gsamuelson@alpheius.com.au" TargetMode="External"/><Relationship Id="rId66" Type="http://schemas.openxmlformats.org/officeDocument/2006/relationships/hyperlink" Target="mailto:cwaters@alpheiusge.com" TargetMode="External"/><Relationship Id="rId87" Type="http://schemas.openxmlformats.org/officeDocument/2006/relationships/hyperlink" Target="mailto:crenausse@alpheiusge.fr" TargetMode="External"/><Relationship Id="rId61" Type="http://schemas.openxmlformats.org/officeDocument/2006/relationships/hyperlink" Target="mailto:acharles@alpheiusge.com" TargetMode="External"/><Relationship Id="rId82" Type="http://schemas.openxmlformats.org/officeDocument/2006/relationships/hyperlink" Target="mailto:slacombe@alpheiusge.fr" TargetMode="External"/><Relationship Id="rId19" Type="http://schemas.openxmlformats.org/officeDocument/2006/relationships/hyperlink" Target="mailto:pcleary@alpheiusge.ie" TargetMode="External"/><Relationship Id="rId14" Type="http://schemas.openxmlformats.org/officeDocument/2006/relationships/hyperlink" Target="mailto:mtakarami@alpheiusge.com.nz" TargetMode="External"/><Relationship Id="rId30" Type="http://schemas.openxmlformats.org/officeDocument/2006/relationships/hyperlink" Target="mailto:dhayes@alpheiusge.ie" TargetMode="External"/><Relationship Id="rId35" Type="http://schemas.openxmlformats.org/officeDocument/2006/relationships/hyperlink" Target="mailto:ncaissie@alpeiusge.ie" TargetMode="External"/><Relationship Id="rId56" Type="http://schemas.openxmlformats.org/officeDocument/2006/relationships/hyperlink" Target="mailto:ejones@alpheiusge.com" TargetMode="External"/><Relationship Id="rId77" Type="http://schemas.openxmlformats.org/officeDocument/2006/relationships/hyperlink" Target="mailto:hlacombe@alpheiusg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A4" sqref="A4"/>
    </sheetView>
  </sheetViews>
  <sheetFormatPr defaultRowHeight="15" x14ac:dyDescent="0.25"/>
  <cols>
    <col min="1" max="1" width="13.42578125" customWidth="1"/>
    <col min="2" max="2" width="10.7109375" bestFit="1" customWidth="1"/>
    <col min="3" max="3" width="10.85546875" bestFit="1" customWidth="1"/>
    <col min="4" max="4" width="33.28515625" bestFit="1" customWidth="1"/>
    <col min="5" max="5" width="9.5703125" bestFit="1" customWidth="1"/>
    <col min="6" max="6" width="29" bestFit="1" customWidth="1"/>
    <col min="7" max="7" width="15" bestFit="1" customWidth="1"/>
    <col min="8" max="8" width="10.7109375" bestFit="1" customWidth="1"/>
    <col min="9" max="9" width="10" customWidth="1"/>
    <col min="10" max="10" width="12.42578125" bestFit="1" customWidth="1"/>
    <col min="11" max="11" width="11" customWidth="1"/>
  </cols>
  <sheetData>
    <row r="1" spans="1:12" ht="18.75" x14ac:dyDescent="0.3">
      <c r="A1" s="8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15.75" x14ac:dyDescent="0.2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spans="1:12" x14ac:dyDescent="0.25">
      <c r="A5" s="3" t="s">
        <v>243</v>
      </c>
      <c r="B5" s="3" t="s">
        <v>244</v>
      </c>
      <c r="C5" s="3" t="s">
        <v>245</v>
      </c>
      <c r="D5" s="6" t="s">
        <v>60</v>
      </c>
      <c r="E5" s="3" t="s">
        <v>213</v>
      </c>
      <c r="F5" s="9" t="s">
        <v>246</v>
      </c>
      <c r="G5" s="3" t="s">
        <v>247</v>
      </c>
      <c r="H5" s="4">
        <v>28484</v>
      </c>
      <c r="I5" s="5">
        <f ca="1">(TODAY()-H5)/365.25</f>
        <v>36.114989733059545</v>
      </c>
      <c r="J5" s="3">
        <v>6</v>
      </c>
      <c r="K5" s="4">
        <v>36409</v>
      </c>
      <c r="L5" s="5">
        <f ca="1">(TODAY()-K5)/365.25</f>
        <v>14.417522245037645</v>
      </c>
    </row>
    <row r="6" spans="1:12" x14ac:dyDescent="0.25">
      <c r="A6" s="3" t="s">
        <v>412</v>
      </c>
      <c r="B6" s="3" t="s">
        <v>413</v>
      </c>
      <c r="C6" s="3" t="s">
        <v>414</v>
      </c>
      <c r="D6" s="6" t="s">
        <v>60</v>
      </c>
      <c r="E6" s="3" t="s">
        <v>381</v>
      </c>
      <c r="F6" s="9" t="s">
        <v>415</v>
      </c>
      <c r="G6" s="3" t="s">
        <v>416</v>
      </c>
      <c r="H6" s="4">
        <v>29537</v>
      </c>
      <c r="I6" s="5">
        <f ca="1">(TODAY()-H6)/365.25</f>
        <v>33.232032854209443</v>
      </c>
      <c r="J6" s="3">
        <v>6</v>
      </c>
      <c r="K6" s="4">
        <v>36640</v>
      </c>
      <c r="L6" s="5">
        <f ca="1">(TODAY()-K6)/365.25</f>
        <v>13.78507871321013</v>
      </c>
    </row>
    <row r="7" spans="1:12" x14ac:dyDescent="0.25">
      <c r="A7" s="3" t="s">
        <v>329</v>
      </c>
      <c r="B7" s="3" t="s">
        <v>330</v>
      </c>
      <c r="C7" s="3" t="s">
        <v>226</v>
      </c>
      <c r="D7" s="6" t="s">
        <v>60</v>
      </c>
      <c r="E7" s="3" t="s">
        <v>299</v>
      </c>
      <c r="F7" s="9" t="s">
        <v>331</v>
      </c>
      <c r="G7" s="3" t="s">
        <v>332</v>
      </c>
      <c r="H7" s="4">
        <v>21387</v>
      </c>
      <c r="I7" s="5">
        <f ca="1">(TODAY()-H7)/365.25</f>
        <v>55.545516769336068</v>
      </c>
      <c r="J7" s="3">
        <v>6</v>
      </c>
      <c r="K7" s="4">
        <v>36535</v>
      </c>
      <c r="L7" s="5">
        <f ca="1">(TODAY()-K7)/365.25</f>
        <v>14.072553045859001</v>
      </c>
    </row>
    <row r="8" spans="1:12" x14ac:dyDescent="0.25">
      <c r="A8" s="3" t="s">
        <v>57</v>
      </c>
      <c r="B8" s="3" t="s">
        <v>58</v>
      </c>
      <c r="C8" s="3" t="s">
        <v>59</v>
      </c>
      <c r="D8" s="6" t="s">
        <v>60</v>
      </c>
      <c r="E8" s="3" t="s">
        <v>18</v>
      </c>
      <c r="F8" s="9" t="s">
        <v>61</v>
      </c>
      <c r="G8" s="3" t="s">
        <v>62</v>
      </c>
      <c r="H8" s="4">
        <v>20488</v>
      </c>
      <c r="I8" s="5">
        <f ca="1">(TODAY()-H8)/365.25</f>
        <v>58.006844626967833</v>
      </c>
      <c r="J8" s="3">
        <v>6</v>
      </c>
      <c r="K8" s="4">
        <v>36668</v>
      </c>
      <c r="L8" s="5">
        <f ca="1">(TODAY()-K8)/365.25</f>
        <v>13.708418891170432</v>
      </c>
    </row>
    <row r="9" spans="1:12" x14ac:dyDescent="0.25">
      <c r="A9" s="3" t="s">
        <v>157</v>
      </c>
      <c r="B9" s="3" t="s">
        <v>158</v>
      </c>
      <c r="C9" s="3" t="s">
        <v>159</v>
      </c>
      <c r="D9" s="6" t="s">
        <v>60</v>
      </c>
      <c r="E9" s="3" t="s">
        <v>125</v>
      </c>
      <c r="F9" s="9" t="s">
        <v>160</v>
      </c>
      <c r="G9" s="3" t="s">
        <v>161</v>
      </c>
      <c r="H9" s="4">
        <v>19310</v>
      </c>
      <c r="I9" s="5">
        <f ca="1">(TODAY()-H9)/365.25</f>
        <v>61.232032854209443</v>
      </c>
      <c r="J9" s="3">
        <v>6</v>
      </c>
      <c r="K9" s="4">
        <v>36381</v>
      </c>
      <c r="L9" s="5">
        <f ca="1">(TODAY()-K9)/365.25</f>
        <v>14.494182067077345</v>
      </c>
    </row>
    <row r="10" spans="1:12" x14ac:dyDescent="0.25">
      <c r="A10" s="3" t="s">
        <v>422</v>
      </c>
      <c r="B10" s="3" t="s">
        <v>273</v>
      </c>
      <c r="C10" s="3" t="s">
        <v>423</v>
      </c>
      <c r="D10" s="6" t="s">
        <v>72</v>
      </c>
      <c r="E10" s="3" t="s">
        <v>381</v>
      </c>
      <c r="F10" s="9" t="s">
        <v>424</v>
      </c>
      <c r="G10" s="3" t="s">
        <v>425</v>
      </c>
      <c r="H10" s="4">
        <v>23961</v>
      </c>
      <c r="I10" s="5">
        <f ca="1">(TODAY()-H10)/365.25</f>
        <v>48.498288843258045</v>
      </c>
      <c r="J10" s="3">
        <v>6</v>
      </c>
      <c r="K10" s="4">
        <v>36640</v>
      </c>
      <c r="L10" s="5">
        <f ca="1">(TODAY()-K10)/365.25</f>
        <v>13.78507871321013</v>
      </c>
    </row>
    <row r="11" spans="1:12" x14ac:dyDescent="0.25">
      <c r="A11" s="3" t="s">
        <v>167</v>
      </c>
      <c r="B11" s="3" t="s">
        <v>168</v>
      </c>
      <c r="C11" s="3" t="s">
        <v>169</v>
      </c>
      <c r="D11" s="6" t="s">
        <v>72</v>
      </c>
      <c r="E11" s="3" t="s">
        <v>125</v>
      </c>
      <c r="F11" s="9" t="s">
        <v>170</v>
      </c>
      <c r="G11" s="3" t="s">
        <v>171</v>
      </c>
      <c r="H11" s="4">
        <v>27065</v>
      </c>
      <c r="I11" s="5">
        <f ca="1">(TODAY()-H11)/365.25</f>
        <v>40</v>
      </c>
      <c r="J11" s="3">
        <v>6</v>
      </c>
      <c r="K11" s="4">
        <v>36381</v>
      </c>
      <c r="L11" s="5">
        <f ca="1">(TODAY()-K11)/365.25</f>
        <v>14.494182067077345</v>
      </c>
    </row>
    <row r="12" spans="1:12" x14ac:dyDescent="0.25">
      <c r="A12" s="3" t="s">
        <v>69</v>
      </c>
      <c r="B12" s="3" t="s">
        <v>70</v>
      </c>
      <c r="C12" s="3" t="s">
        <v>71</v>
      </c>
      <c r="D12" s="6" t="s">
        <v>72</v>
      </c>
      <c r="E12" s="3" t="s">
        <v>18</v>
      </c>
      <c r="F12" s="9" t="s">
        <v>73</v>
      </c>
      <c r="G12" s="3" t="s">
        <v>74</v>
      </c>
      <c r="H12" s="4">
        <v>25053</v>
      </c>
      <c r="I12" s="5">
        <f ca="1">(TODAY()-H12)/365.25</f>
        <v>45.508555783709788</v>
      </c>
      <c r="J12" s="3">
        <v>6</v>
      </c>
      <c r="K12" s="4">
        <v>36668</v>
      </c>
      <c r="L12" s="5">
        <f ca="1">(TODAY()-K12)/365.25</f>
        <v>13.708418891170432</v>
      </c>
    </row>
    <row r="13" spans="1:12" x14ac:dyDescent="0.25">
      <c r="A13" s="3" t="s">
        <v>338</v>
      </c>
      <c r="B13" s="3" t="s">
        <v>339</v>
      </c>
      <c r="C13" s="3" t="s">
        <v>289</v>
      </c>
      <c r="D13" s="6" t="s">
        <v>72</v>
      </c>
      <c r="E13" s="3" t="s">
        <v>299</v>
      </c>
      <c r="F13" s="9" t="s">
        <v>340</v>
      </c>
      <c r="G13" s="3" t="s">
        <v>341</v>
      </c>
      <c r="H13" s="4">
        <v>21756</v>
      </c>
      <c r="I13" s="5">
        <f ca="1">(TODAY()-H13)/365.25</f>
        <v>54.535249828884325</v>
      </c>
      <c r="J13" s="3">
        <v>6</v>
      </c>
      <c r="K13" s="4">
        <v>36535</v>
      </c>
      <c r="L13" s="5">
        <f ca="1">(TODAY()-K13)/365.25</f>
        <v>14.072553045859001</v>
      </c>
    </row>
    <row r="14" spans="1:12" x14ac:dyDescent="0.25">
      <c r="A14" s="3" t="s">
        <v>253</v>
      </c>
      <c r="B14" s="3" t="s">
        <v>254</v>
      </c>
      <c r="C14" s="3" t="s">
        <v>41</v>
      </c>
      <c r="D14" s="6" t="s">
        <v>72</v>
      </c>
      <c r="E14" s="3" t="s">
        <v>213</v>
      </c>
      <c r="F14" s="9" t="s">
        <v>255</v>
      </c>
      <c r="G14" s="3" t="s">
        <v>256</v>
      </c>
      <c r="H14" s="4">
        <v>24718</v>
      </c>
      <c r="I14" s="5">
        <f ca="1">(TODAY()-H14)/365.25</f>
        <v>46.425735797399042</v>
      </c>
      <c r="J14" s="3">
        <v>6</v>
      </c>
      <c r="K14" s="4">
        <v>36409</v>
      </c>
      <c r="L14" s="5">
        <f ca="1">(TODAY()-K14)/365.25</f>
        <v>14.417522245037645</v>
      </c>
    </row>
    <row r="15" spans="1:12" x14ac:dyDescent="0.25">
      <c r="A15" s="3" t="s">
        <v>172</v>
      </c>
      <c r="B15" s="3" t="s">
        <v>173</v>
      </c>
      <c r="C15" s="3" t="s">
        <v>174</v>
      </c>
      <c r="D15" s="6" t="s">
        <v>78</v>
      </c>
      <c r="E15" s="3" t="s">
        <v>125</v>
      </c>
      <c r="F15" s="9" t="s">
        <v>175</v>
      </c>
      <c r="G15" s="3" t="s">
        <v>176</v>
      </c>
      <c r="H15" s="4">
        <v>28551</v>
      </c>
      <c r="I15" s="5">
        <f ca="1">(TODAY()-H15)/365.25</f>
        <v>35.931553730321696</v>
      </c>
      <c r="J15" s="3">
        <v>6</v>
      </c>
      <c r="K15" s="4">
        <v>36381</v>
      </c>
      <c r="L15" s="5">
        <f ca="1">(TODAY()-K15)/365.25</f>
        <v>14.494182067077345</v>
      </c>
    </row>
    <row r="16" spans="1:12" x14ac:dyDescent="0.25">
      <c r="A16" s="3" t="s">
        <v>257</v>
      </c>
      <c r="B16" s="3" t="s">
        <v>258</v>
      </c>
      <c r="C16" s="3" t="s">
        <v>259</v>
      </c>
      <c r="D16" s="6" t="s">
        <v>78</v>
      </c>
      <c r="E16" s="3" t="s">
        <v>213</v>
      </c>
      <c r="F16" s="9" t="s">
        <v>260</v>
      </c>
      <c r="G16" s="3" t="s">
        <v>261</v>
      </c>
      <c r="H16" s="4">
        <v>28685</v>
      </c>
      <c r="I16" s="5">
        <f ca="1">(TODAY()-H16)/365.25</f>
        <v>35.564681724845997</v>
      </c>
      <c r="J16" s="3">
        <v>6</v>
      </c>
      <c r="K16" s="4">
        <v>36409</v>
      </c>
      <c r="L16" s="5">
        <f ca="1">(TODAY()-K16)/365.25</f>
        <v>14.417522245037645</v>
      </c>
    </row>
    <row r="17" spans="1:12" x14ac:dyDescent="0.25">
      <c r="A17" s="3" t="s">
        <v>426</v>
      </c>
      <c r="B17" s="3" t="s">
        <v>427</v>
      </c>
      <c r="C17" s="3" t="s">
        <v>428</v>
      </c>
      <c r="D17" s="6" t="s">
        <v>78</v>
      </c>
      <c r="E17" s="3" t="s">
        <v>381</v>
      </c>
      <c r="F17" s="9" t="s">
        <v>429</v>
      </c>
      <c r="G17" s="3" t="s">
        <v>430</v>
      </c>
      <c r="H17" s="4">
        <v>21707</v>
      </c>
      <c r="I17" s="5">
        <f ca="1">(TODAY()-H17)/365.25</f>
        <v>54.669404517453799</v>
      </c>
      <c r="J17" s="3">
        <v>6</v>
      </c>
      <c r="K17" s="4">
        <v>36640</v>
      </c>
      <c r="L17" s="5">
        <f ca="1">(TODAY()-K17)/365.25</f>
        <v>13.78507871321013</v>
      </c>
    </row>
    <row r="18" spans="1:12" x14ac:dyDescent="0.25">
      <c r="A18" s="3" t="s">
        <v>75</v>
      </c>
      <c r="B18" s="3" t="s">
        <v>76</v>
      </c>
      <c r="C18" s="3" t="s">
        <v>77</v>
      </c>
      <c r="D18" s="6" t="s">
        <v>78</v>
      </c>
      <c r="E18" s="3" t="s">
        <v>18</v>
      </c>
      <c r="F18" s="9" t="s">
        <v>79</v>
      </c>
      <c r="G18" s="3" t="s">
        <v>80</v>
      </c>
      <c r="H18" s="4">
        <v>24058</v>
      </c>
      <c r="I18" s="5">
        <f ca="1">(TODAY()-H18)/365.25</f>
        <v>48.232717316906232</v>
      </c>
      <c r="J18" s="3">
        <v>6</v>
      </c>
      <c r="K18" s="4">
        <v>36668</v>
      </c>
      <c r="L18" s="5">
        <f ca="1">(TODAY()-K18)/365.25</f>
        <v>13.708418891170432</v>
      </c>
    </row>
    <row r="19" spans="1:12" x14ac:dyDescent="0.25">
      <c r="A19" s="3" t="s">
        <v>342</v>
      </c>
      <c r="B19" s="3" t="s">
        <v>343</v>
      </c>
      <c r="C19" s="3" t="s">
        <v>344</v>
      </c>
      <c r="D19" s="6" t="s">
        <v>78</v>
      </c>
      <c r="E19" s="3" t="s">
        <v>299</v>
      </c>
      <c r="F19" s="9" t="s">
        <v>345</v>
      </c>
      <c r="G19" s="3" t="s">
        <v>346</v>
      </c>
      <c r="H19" s="4">
        <v>28549</v>
      </c>
      <c r="I19" s="5">
        <f ca="1">(TODAY()-H19)/365.25</f>
        <v>35.937029431895965</v>
      </c>
      <c r="J19" s="3">
        <v>6</v>
      </c>
      <c r="K19" s="4">
        <v>36535</v>
      </c>
      <c r="L19" s="5">
        <f ca="1">(TODAY()-K19)/365.25</f>
        <v>14.072553045859001</v>
      </c>
    </row>
    <row r="20" spans="1:12" x14ac:dyDescent="0.25">
      <c r="A20" s="3" t="s">
        <v>435</v>
      </c>
      <c r="B20" s="3" t="s">
        <v>436</v>
      </c>
      <c r="C20" s="3" t="s">
        <v>437</v>
      </c>
      <c r="D20" s="6" t="s">
        <v>90</v>
      </c>
      <c r="E20" s="3" t="s">
        <v>381</v>
      </c>
      <c r="F20" s="9" t="s">
        <v>438</v>
      </c>
      <c r="G20" s="3" t="s">
        <v>439</v>
      </c>
      <c r="H20" s="4">
        <v>24168</v>
      </c>
      <c r="I20" s="5">
        <f ca="1">(TODAY()-H20)/365.25</f>
        <v>47.931553730321696</v>
      </c>
      <c r="J20" s="3">
        <v>5</v>
      </c>
      <c r="K20" s="4">
        <v>36640</v>
      </c>
      <c r="L20" s="5">
        <f ca="1">(TODAY()-K20)/365.25</f>
        <v>13.78507871321013</v>
      </c>
    </row>
    <row r="21" spans="1:12" x14ac:dyDescent="0.25">
      <c r="A21" s="3" t="s">
        <v>182</v>
      </c>
      <c r="B21" s="3" t="s">
        <v>64</v>
      </c>
      <c r="C21" s="3" t="s">
        <v>183</v>
      </c>
      <c r="D21" s="6" t="s">
        <v>90</v>
      </c>
      <c r="E21" s="3" t="s">
        <v>125</v>
      </c>
      <c r="F21" s="9" t="s">
        <v>184</v>
      </c>
      <c r="G21" s="3" t="s">
        <v>185</v>
      </c>
      <c r="H21" s="4">
        <v>19788</v>
      </c>
      <c r="I21" s="5">
        <f ca="1">(TODAY()-H21)/365.25</f>
        <v>59.923340177960299</v>
      </c>
      <c r="J21" s="3">
        <v>5</v>
      </c>
      <c r="K21" s="4">
        <v>36381</v>
      </c>
      <c r="L21" s="5">
        <f ca="1">(TODAY()-K21)/365.25</f>
        <v>14.494182067077345</v>
      </c>
    </row>
    <row r="22" spans="1:12" x14ac:dyDescent="0.25">
      <c r="A22" s="3" t="s">
        <v>267</v>
      </c>
      <c r="B22" s="3" t="s">
        <v>268</v>
      </c>
      <c r="C22" s="3" t="s">
        <v>269</v>
      </c>
      <c r="D22" s="6" t="s">
        <v>90</v>
      </c>
      <c r="E22" s="3" t="s">
        <v>213</v>
      </c>
      <c r="F22" s="9" t="s">
        <v>270</v>
      </c>
      <c r="G22" s="3" t="s">
        <v>271</v>
      </c>
      <c r="H22" s="4">
        <v>20673</v>
      </c>
      <c r="I22" s="5">
        <f ca="1">(TODAY()-H22)/365.25</f>
        <v>57.500342231348391</v>
      </c>
      <c r="J22" s="3">
        <v>5</v>
      </c>
      <c r="K22" s="4">
        <v>36409</v>
      </c>
      <c r="L22" s="5">
        <f ca="1">(TODAY()-K22)/365.25</f>
        <v>14.417522245037645</v>
      </c>
    </row>
    <row r="23" spans="1:12" x14ac:dyDescent="0.25">
      <c r="A23" s="3" t="s">
        <v>352</v>
      </c>
      <c r="B23" s="3" t="s">
        <v>217</v>
      </c>
      <c r="C23" s="3" t="s">
        <v>353</v>
      </c>
      <c r="D23" s="6" t="s">
        <v>90</v>
      </c>
      <c r="E23" s="3" t="s">
        <v>299</v>
      </c>
      <c r="F23" s="9" t="s">
        <v>354</v>
      </c>
      <c r="G23" s="3" t="s">
        <v>355</v>
      </c>
      <c r="H23" s="4">
        <v>27915</v>
      </c>
      <c r="I23" s="5">
        <f ca="1">(TODAY()-H23)/365.25</f>
        <v>37.672826830937716</v>
      </c>
      <c r="J23" s="3">
        <v>5</v>
      </c>
      <c r="K23" s="4">
        <v>36535</v>
      </c>
      <c r="L23" s="5">
        <f ca="1">(TODAY()-K23)/365.25</f>
        <v>14.072553045859001</v>
      </c>
    </row>
    <row r="24" spans="1:12" x14ac:dyDescent="0.25">
      <c r="A24" s="3" t="s">
        <v>87</v>
      </c>
      <c r="B24" s="3" t="s">
        <v>88</v>
      </c>
      <c r="C24" s="3" t="s">
        <v>89</v>
      </c>
      <c r="D24" s="6" t="s">
        <v>90</v>
      </c>
      <c r="E24" s="3" t="s">
        <v>18</v>
      </c>
      <c r="F24" s="9" t="s">
        <v>91</v>
      </c>
      <c r="G24" s="3" t="s">
        <v>92</v>
      </c>
      <c r="H24" s="4">
        <v>26515</v>
      </c>
      <c r="I24" s="5">
        <f ca="1">(TODAY()-H24)/365.25</f>
        <v>41.505817932922653</v>
      </c>
      <c r="J24" s="3">
        <v>5</v>
      </c>
      <c r="K24" s="4">
        <v>36668</v>
      </c>
      <c r="L24" s="5">
        <f ca="1">(TODAY()-K24)/365.25</f>
        <v>13.708418891170432</v>
      </c>
    </row>
    <row r="25" spans="1:12" x14ac:dyDescent="0.25">
      <c r="A25" s="3" t="s">
        <v>403</v>
      </c>
      <c r="B25" s="3" t="s">
        <v>404</v>
      </c>
      <c r="C25" s="3" t="s">
        <v>405</v>
      </c>
      <c r="D25" s="6" t="s">
        <v>48</v>
      </c>
      <c r="E25" s="3" t="s">
        <v>381</v>
      </c>
      <c r="F25" s="9" t="s">
        <v>406</v>
      </c>
      <c r="G25" s="3" t="s">
        <v>407</v>
      </c>
      <c r="H25" s="4">
        <v>24596</v>
      </c>
      <c r="I25" s="5">
        <f ca="1">(TODAY()-H25)/365.25</f>
        <v>46.75975359342916</v>
      </c>
      <c r="J25" s="3">
        <v>6</v>
      </c>
      <c r="K25" s="4">
        <v>36640</v>
      </c>
      <c r="L25" s="5">
        <f ca="1">(TODAY()-K25)/365.25</f>
        <v>13.78507871321013</v>
      </c>
    </row>
    <row r="26" spans="1:12" x14ac:dyDescent="0.25">
      <c r="A26" s="3" t="s">
        <v>45</v>
      </c>
      <c r="B26" s="3" t="s">
        <v>46</v>
      </c>
      <c r="C26" s="3" t="s">
        <v>47</v>
      </c>
      <c r="D26" s="6" t="s">
        <v>48</v>
      </c>
      <c r="E26" s="3" t="s">
        <v>18</v>
      </c>
      <c r="F26" s="9" t="s">
        <v>49</v>
      </c>
      <c r="G26" s="3" t="s">
        <v>50</v>
      </c>
      <c r="H26" s="4">
        <v>27183</v>
      </c>
      <c r="I26" s="5">
        <f ca="1">(TODAY()-H26)/365.25</f>
        <v>39.676933607118414</v>
      </c>
      <c r="J26" s="3">
        <v>6</v>
      </c>
      <c r="K26" s="4">
        <v>36668</v>
      </c>
      <c r="L26" s="5">
        <f ca="1">(TODAY()-K26)/365.25</f>
        <v>13.708418891170432</v>
      </c>
    </row>
    <row r="27" spans="1:12" x14ac:dyDescent="0.25">
      <c r="A27" s="3" t="s">
        <v>233</v>
      </c>
      <c r="B27" s="3" t="s">
        <v>234</v>
      </c>
      <c r="C27" s="3" t="s">
        <v>235</v>
      </c>
      <c r="D27" s="6" t="s">
        <v>48</v>
      </c>
      <c r="E27" s="3" t="s">
        <v>213</v>
      </c>
      <c r="F27" s="9" t="s">
        <v>236</v>
      </c>
      <c r="G27" s="3" t="s">
        <v>237</v>
      </c>
      <c r="H27" s="4">
        <v>24605</v>
      </c>
      <c r="I27" s="5">
        <f ca="1">(TODAY()-H27)/365.25</f>
        <v>46.735112936344969</v>
      </c>
      <c r="J27" s="3">
        <v>6</v>
      </c>
      <c r="K27" s="4">
        <v>36409</v>
      </c>
      <c r="L27" s="5">
        <f ca="1">(TODAY()-K27)/365.25</f>
        <v>14.417522245037645</v>
      </c>
    </row>
    <row r="28" spans="1:12" x14ac:dyDescent="0.25">
      <c r="A28" s="3" t="s">
        <v>319</v>
      </c>
      <c r="B28" s="3" t="s">
        <v>320</v>
      </c>
      <c r="C28" s="3" t="s">
        <v>321</v>
      </c>
      <c r="D28" s="6" t="s">
        <v>48</v>
      </c>
      <c r="E28" s="3" t="s">
        <v>299</v>
      </c>
      <c r="F28" s="9" t="s">
        <v>322</v>
      </c>
      <c r="G28" s="3" t="s">
        <v>323</v>
      </c>
      <c r="H28" s="4">
        <v>27998</v>
      </c>
      <c r="I28" s="5">
        <f ca="1">(TODAY()-H28)/365.25</f>
        <v>37.445585215605746</v>
      </c>
      <c r="J28" s="3">
        <v>6</v>
      </c>
      <c r="K28" s="4">
        <v>36535</v>
      </c>
      <c r="L28" s="5">
        <f ca="1">(TODAY()-K28)/365.25</f>
        <v>14.072553045859001</v>
      </c>
    </row>
    <row r="29" spans="1:12" x14ac:dyDescent="0.25">
      <c r="A29" s="3" t="s">
        <v>147</v>
      </c>
      <c r="B29" s="3" t="s">
        <v>148</v>
      </c>
      <c r="C29" s="3" t="s">
        <v>149</v>
      </c>
      <c r="D29" s="6" t="s">
        <v>48</v>
      </c>
      <c r="E29" s="3" t="s">
        <v>125</v>
      </c>
      <c r="F29" s="9" t="s">
        <v>150</v>
      </c>
      <c r="G29" s="3" t="s">
        <v>151</v>
      </c>
      <c r="H29" s="4">
        <v>21769</v>
      </c>
      <c r="I29" s="5">
        <f ca="1">(TODAY()-H29)/365.25</f>
        <v>54.499657768651609</v>
      </c>
      <c r="J29" s="3">
        <v>6</v>
      </c>
      <c r="K29" s="4">
        <v>36381</v>
      </c>
      <c r="L29" s="5">
        <f ca="1">(TODAY()-K29)/365.25</f>
        <v>14.494182067077345</v>
      </c>
    </row>
    <row r="30" spans="1:12" x14ac:dyDescent="0.25">
      <c r="A30" s="3" t="s">
        <v>191</v>
      </c>
      <c r="B30" s="3" t="s">
        <v>192</v>
      </c>
      <c r="C30" s="3" t="s">
        <v>193</v>
      </c>
      <c r="D30" s="6" t="s">
        <v>102</v>
      </c>
      <c r="E30" s="3" t="s">
        <v>125</v>
      </c>
      <c r="F30" s="9" t="s">
        <v>194</v>
      </c>
      <c r="G30" s="3" t="s">
        <v>195</v>
      </c>
      <c r="H30" s="4">
        <v>23808</v>
      </c>
      <c r="I30" s="5">
        <f ca="1">(TODAY()-H30)/365.25</f>
        <v>48.917180013689254</v>
      </c>
      <c r="J30" s="3">
        <v>5</v>
      </c>
      <c r="K30" s="4">
        <v>36381</v>
      </c>
      <c r="L30" s="5">
        <f ca="1">(TODAY()-K30)/365.25</f>
        <v>14.494182067077345</v>
      </c>
    </row>
    <row r="31" spans="1:12" x14ac:dyDescent="0.25">
      <c r="A31" s="3" t="s">
        <v>99</v>
      </c>
      <c r="B31" s="3" t="s">
        <v>100</v>
      </c>
      <c r="C31" s="3" t="s">
        <v>101</v>
      </c>
      <c r="D31" s="6" t="s">
        <v>102</v>
      </c>
      <c r="E31" s="3" t="s">
        <v>18</v>
      </c>
      <c r="F31" s="9" t="s">
        <v>103</v>
      </c>
      <c r="G31" s="3" t="s">
        <v>104</v>
      </c>
      <c r="H31" s="4">
        <v>27979</v>
      </c>
      <c r="I31" s="5">
        <f ca="1">(TODAY()-H31)/365.25</f>
        <v>37.497604380561256</v>
      </c>
      <c r="J31" s="3">
        <v>5</v>
      </c>
      <c r="K31" s="4">
        <v>36668</v>
      </c>
      <c r="L31" s="5">
        <f ca="1">(TODAY()-K31)/365.25</f>
        <v>13.708418891170432</v>
      </c>
    </row>
    <row r="32" spans="1:12" x14ac:dyDescent="0.25">
      <c r="A32" s="3" t="s">
        <v>277</v>
      </c>
      <c r="B32" s="3" t="s">
        <v>278</v>
      </c>
      <c r="C32" s="3" t="s">
        <v>279</v>
      </c>
      <c r="D32" s="6" t="s">
        <v>102</v>
      </c>
      <c r="E32" s="3" t="s">
        <v>213</v>
      </c>
      <c r="F32" s="9" t="s">
        <v>280</v>
      </c>
      <c r="G32" s="3" t="s">
        <v>281</v>
      </c>
      <c r="H32" s="4">
        <v>24613</v>
      </c>
      <c r="I32" s="5">
        <f ca="1">(TODAY()-H32)/365.25</f>
        <v>46.713210130047912</v>
      </c>
      <c r="J32" s="3">
        <v>5</v>
      </c>
      <c r="K32" s="4">
        <v>36409</v>
      </c>
      <c r="L32" s="5">
        <f ca="1">(TODAY()-K32)/365.25</f>
        <v>14.417522245037645</v>
      </c>
    </row>
    <row r="33" spans="1:12" x14ac:dyDescent="0.25">
      <c r="A33" s="3" t="s">
        <v>445</v>
      </c>
      <c r="B33" s="3" t="s">
        <v>40</v>
      </c>
      <c r="C33" s="3" t="s">
        <v>446</v>
      </c>
      <c r="D33" s="6" t="s">
        <v>102</v>
      </c>
      <c r="E33" s="3" t="s">
        <v>381</v>
      </c>
      <c r="F33" s="9" t="s">
        <v>447</v>
      </c>
      <c r="G33" s="3" t="s">
        <v>448</v>
      </c>
      <c r="H33" s="4">
        <v>22822</v>
      </c>
      <c r="I33" s="5">
        <f ca="1">(TODAY()-H33)/365.25</f>
        <v>51.616700889801507</v>
      </c>
      <c r="J33" s="3">
        <v>5</v>
      </c>
      <c r="K33" s="4">
        <v>36640</v>
      </c>
      <c r="L33" s="5">
        <f ca="1">(TODAY()-K33)/365.25</f>
        <v>13.78507871321013</v>
      </c>
    </row>
    <row r="34" spans="1:12" x14ac:dyDescent="0.25">
      <c r="A34" s="3" t="s">
        <v>361</v>
      </c>
      <c r="B34" s="3" t="s">
        <v>362</v>
      </c>
      <c r="C34" s="3" t="s">
        <v>41</v>
      </c>
      <c r="D34" s="6" t="s">
        <v>102</v>
      </c>
      <c r="E34" s="3" t="s">
        <v>299</v>
      </c>
      <c r="F34" s="9" t="s">
        <v>363</v>
      </c>
      <c r="G34" s="3" t="s">
        <v>364</v>
      </c>
      <c r="H34" s="4">
        <v>24088</v>
      </c>
      <c r="I34" s="5">
        <f ca="1">(TODAY()-H34)/365.25</f>
        <v>48.150581793292268</v>
      </c>
      <c r="J34" s="3">
        <v>5</v>
      </c>
      <c r="K34" s="4">
        <v>36535</v>
      </c>
      <c r="L34" s="5">
        <f ca="1">(TODAY()-K34)/365.25</f>
        <v>14.072553045859001</v>
      </c>
    </row>
    <row r="35" spans="1:12" x14ac:dyDescent="0.25">
      <c r="A35" s="3" t="s">
        <v>21</v>
      </c>
      <c r="B35" s="3" t="s">
        <v>22</v>
      </c>
      <c r="C35" s="3" t="s">
        <v>23</v>
      </c>
      <c r="D35" s="3" t="s">
        <v>24</v>
      </c>
      <c r="E35" s="3" t="s">
        <v>18</v>
      </c>
      <c r="F35" s="9" t="s">
        <v>25</v>
      </c>
      <c r="G35" s="3" t="s">
        <v>26</v>
      </c>
      <c r="H35" s="4">
        <v>24604</v>
      </c>
      <c r="I35" s="5">
        <f ca="1">(TODAY()-H35)/365.25</f>
        <v>46.737850787132103</v>
      </c>
      <c r="J35" s="3">
        <v>4</v>
      </c>
      <c r="K35" s="4">
        <v>36633</v>
      </c>
      <c r="L35" s="5">
        <f ca="1">(TODAY()-K35)/365.25</f>
        <v>13.804243668720055</v>
      </c>
    </row>
    <row r="36" spans="1:12" x14ac:dyDescent="0.25">
      <c r="A36" s="3" t="s">
        <v>216</v>
      </c>
      <c r="B36" s="3" t="s">
        <v>217</v>
      </c>
      <c r="C36" s="3" t="s">
        <v>83</v>
      </c>
      <c r="D36" s="3" t="s">
        <v>24</v>
      </c>
      <c r="E36" s="3" t="s">
        <v>213</v>
      </c>
      <c r="F36" s="9" t="s">
        <v>218</v>
      </c>
      <c r="G36" s="3" t="s">
        <v>219</v>
      </c>
      <c r="H36" s="4">
        <v>19942</v>
      </c>
      <c r="I36" s="5">
        <f ca="1">(TODAY()-H36)/365.25</f>
        <v>59.501711156741955</v>
      </c>
      <c r="J36" s="3">
        <v>4</v>
      </c>
      <c r="K36" s="4">
        <v>36360</v>
      </c>
      <c r="L36" s="5">
        <f ca="1">(TODAY()-K36)/365.25</f>
        <v>14.551676933607119</v>
      </c>
    </row>
    <row r="37" spans="1:12" x14ac:dyDescent="0.25">
      <c r="A37" s="3" t="s">
        <v>128</v>
      </c>
      <c r="B37" s="3" t="s">
        <v>129</v>
      </c>
      <c r="C37" s="3" t="s">
        <v>130</v>
      </c>
      <c r="D37" s="3" t="s">
        <v>24</v>
      </c>
      <c r="E37" s="3" t="s">
        <v>125</v>
      </c>
      <c r="F37" s="9" t="s">
        <v>131</v>
      </c>
      <c r="G37" s="3" t="s">
        <v>132</v>
      </c>
      <c r="H37" s="4">
        <v>28561</v>
      </c>
      <c r="I37" s="5">
        <f ca="1">(TODAY()-H37)/365.25</f>
        <v>35.904175222450377</v>
      </c>
      <c r="J37" s="3">
        <v>4</v>
      </c>
      <c r="K37" s="4">
        <v>36353</v>
      </c>
      <c r="L37" s="5">
        <f ca="1">(TODAY()-K37)/365.25</f>
        <v>14.570841889117043</v>
      </c>
    </row>
    <row r="38" spans="1:12" x14ac:dyDescent="0.25">
      <c r="A38" s="3" t="s">
        <v>384</v>
      </c>
      <c r="B38" s="3" t="s">
        <v>362</v>
      </c>
      <c r="C38" s="3" t="s">
        <v>385</v>
      </c>
      <c r="D38" s="3" t="s">
        <v>24</v>
      </c>
      <c r="E38" s="3" t="s">
        <v>381</v>
      </c>
      <c r="F38" s="9" t="s">
        <v>386</v>
      </c>
      <c r="G38" s="3" t="s">
        <v>387</v>
      </c>
      <c r="H38" s="4">
        <v>20673</v>
      </c>
      <c r="I38" s="5">
        <f ca="1">(TODAY()-H38)/365.25</f>
        <v>57.500342231348391</v>
      </c>
      <c r="J38" s="3">
        <v>4</v>
      </c>
      <c r="K38" s="4">
        <v>36626</v>
      </c>
      <c r="L38" s="5">
        <f ca="1">(TODAY()-K38)/365.25</f>
        <v>13.82340862422998</v>
      </c>
    </row>
    <row r="39" spans="1:12" x14ac:dyDescent="0.25">
      <c r="A39" s="3" t="s">
        <v>302</v>
      </c>
      <c r="B39" s="3" t="s">
        <v>153</v>
      </c>
      <c r="C39" s="3" t="s">
        <v>303</v>
      </c>
      <c r="D39" s="3" t="s">
        <v>24</v>
      </c>
      <c r="E39" s="3" t="s">
        <v>299</v>
      </c>
      <c r="F39" s="9" t="s">
        <v>304</v>
      </c>
      <c r="G39" s="3" t="s">
        <v>305</v>
      </c>
      <c r="H39" s="4">
        <v>24615</v>
      </c>
      <c r="I39" s="5">
        <f ca="1">(TODAY()-H39)/365.25</f>
        <v>46.70773442847365</v>
      </c>
      <c r="J39" s="3">
        <v>4</v>
      </c>
      <c r="K39" s="4">
        <v>36493</v>
      </c>
      <c r="L39" s="5">
        <f ca="1">(TODAY()-K39)/365.25</f>
        <v>14.18754277891855</v>
      </c>
    </row>
    <row r="40" spans="1:12" x14ac:dyDescent="0.25">
      <c r="A40" s="3" t="s">
        <v>272</v>
      </c>
      <c r="B40" s="3" t="s">
        <v>273</v>
      </c>
      <c r="C40" s="3" t="s">
        <v>274</v>
      </c>
      <c r="D40" s="6" t="s">
        <v>96</v>
      </c>
      <c r="E40" s="3" t="s">
        <v>213</v>
      </c>
      <c r="F40" s="9" t="s">
        <v>275</v>
      </c>
      <c r="G40" s="3" t="s">
        <v>276</v>
      </c>
      <c r="H40" s="4">
        <v>28593</v>
      </c>
      <c r="I40" s="5">
        <f ca="1">(TODAY()-H40)/365.25</f>
        <v>35.816563997262151</v>
      </c>
      <c r="J40" s="3">
        <v>5</v>
      </c>
      <c r="K40" s="4">
        <v>36409</v>
      </c>
      <c r="L40" s="5">
        <f ca="1">(TODAY()-K40)/365.25</f>
        <v>14.417522245037645</v>
      </c>
    </row>
    <row r="41" spans="1:12" x14ac:dyDescent="0.25">
      <c r="A41" s="3" t="s">
        <v>440</v>
      </c>
      <c r="B41" s="3" t="s">
        <v>441</v>
      </c>
      <c r="C41" s="3" t="s">
        <v>442</v>
      </c>
      <c r="D41" s="6" t="s">
        <v>96</v>
      </c>
      <c r="E41" s="3" t="s">
        <v>381</v>
      </c>
      <c r="F41" s="9" t="s">
        <v>443</v>
      </c>
      <c r="G41" s="3" t="s">
        <v>444</v>
      </c>
      <c r="H41" s="4">
        <v>24050</v>
      </c>
      <c r="I41" s="5">
        <f ca="1">(TODAY()-H41)/365.25</f>
        <v>48.254620123203289</v>
      </c>
      <c r="J41" s="3">
        <v>5</v>
      </c>
      <c r="K41" s="4">
        <v>36640</v>
      </c>
      <c r="L41" s="5">
        <f ca="1">(TODAY()-K41)/365.25</f>
        <v>13.78507871321013</v>
      </c>
    </row>
    <row r="42" spans="1:12" x14ac:dyDescent="0.25">
      <c r="A42" s="3" t="s">
        <v>186</v>
      </c>
      <c r="B42" s="3" t="s">
        <v>187</v>
      </c>
      <c r="C42" s="3" t="s">
        <v>188</v>
      </c>
      <c r="D42" s="6" t="s">
        <v>96</v>
      </c>
      <c r="E42" s="3" t="s">
        <v>125</v>
      </c>
      <c r="F42" s="9" t="s">
        <v>189</v>
      </c>
      <c r="G42" s="3" t="s">
        <v>190</v>
      </c>
      <c r="H42" s="4">
        <v>20520</v>
      </c>
      <c r="I42" s="5">
        <f ca="1">(TODAY()-H42)/365.25</f>
        <v>57.9192334017796</v>
      </c>
      <c r="J42" s="3">
        <v>5</v>
      </c>
      <c r="K42" s="4">
        <v>36381</v>
      </c>
      <c r="L42" s="5">
        <f ca="1">(TODAY()-K42)/365.25</f>
        <v>14.494182067077345</v>
      </c>
    </row>
    <row r="43" spans="1:12" x14ac:dyDescent="0.25">
      <c r="A43" s="3" t="s">
        <v>356</v>
      </c>
      <c r="B43" s="3" t="s">
        <v>357</v>
      </c>
      <c r="C43" s="3" t="s">
        <v>358</v>
      </c>
      <c r="D43" s="6" t="s">
        <v>96</v>
      </c>
      <c r="E43" s="3" t="s">
        <v>299</v>
      </c>
      <c r="F43" s="9" t="s">
        <v>359</v>
      </c>
      <c r="G43" s="3" t="s">
        <v>360</v>
      </c>
      <c r="H43" s="4">
        <v>24273</v>
      </c>
      <c r="I43" s="5">
        <f ca="1">(TODAY()-H43)/365.25</f>
        <v>47.644079397672826</v>
      </c>
      <c r="J43" s="3">
        <v>5</v>
      </c>
      <c r="K43" s="4">
        <v>36535</v>
      </c>
      <c r="L43" s="5">
        <f ca="1">(TODAY()-K43)/365.25</f>
        <v>14.072553045859001</v>
      </c>
    </row>
    <row r="44" spans="1:12" x14ac:dyDescent="0.25">
      <c r="A44" s="3" t="s">
        <v>93</v>
      </c>
      <c r="B44" s="3" t="s">
        <v>94</v>
      </c>
      <c r="C44" s="3" t="s">
        <v>95</v>
      </c>
      <c r="D44" s="6" t="s">
        <v>96</v>
      </c>
      <c r="E44" s="3" t="s">
        <v>18</v>
      </c>
      <c r="F44" s="9" t="s">
        <v>97</v>
      </c>
      <c r="G44" s="3" t="s">
        <v>98</v>
      </c>
      <c r="H44" s="4">
        <v>29208</v>
      </c>
      <c r="I44" s="5">
        <f ca="1">(TODAY()-H44)/365.25</f>
        <v>34.13278576317591</v>
      </c>
      <c r="J44" s="3">
        <v>5</v>
      </c>
      <c r="K44" s="4">
        <v>36668</v>
      </c>
      <c r="L44" s="5">
        <f ca="1">(TODAY()-K44)/365.25</f>
        <v>13.708418891170432</v>
      </c>
    </row>
    <row r="45" spans="1:12" x14ac:dyDescent="0.25">
      <c r="A45" s="3" t="s">
        <v>122</v>
      </c>
      <c r="B45" s="3" t="s">
        <v>123</v>
      </c>
      <c r="C45" s="3" t="s">
        <v>124</v>
      </c>
      <c r="D45" s="3" t="s">
        <v>17</v>
      </c>
      <c r="E45" s="3" t="s">
        <v>125</v>
      </c>
      <c r="F45" s="9" t="s">
        <v>126</v>
      </c>
      <c r="G45" s="3" t="s">
        <v>127</v>
      </c>
      <c r="H45" s="4">
        <v>25153</v>
      </c>
      <c r="I45" s="5">
        <f ca="1">(TODAY()-H45)/365.25</f>
        <v>45.234770704996578</v>
      </c>
      <c r="J45" s="3">
        <v>2</v>
      </c>
      <c r="K45" s="4">
        <v>36325</v>
      </c>
      <c r="L45" s="5">
        <f ca="1">(TODAY()-K45)/365.25</f>
        <v>14.647501711156742</v>
      </c>
    </row>
    <row r="46" spans="1:12" x14ac:dyDescent="0.25">
      <c r="A46" s="3" t="s">
        <v>297</v>
      </c>
      <c r="B46" s="3" t="s">
        <v>298</v>
      </c>
      <c r="C46" s="3" t="s">
        <v>83</v>
      </c>
      <c r="D46" s="3" t="s">
        <v>17</v>
      </c>
      <c r="E46" s="3" t="s">
        <v>299</v>
      </c>
      <c r="F46" s="9" t="s">
        <v>300</v>
      </c>
      <c r="G46" s="3" t="s">
        <v>301</v>
      </c>
      <c r="H46" s="4">
        <v>24837</v>
      </c>
      <c r="I46" s="5">
        <f ca="1">(TODAY()-H46)/365.25</f>
        <v>46.099931553730322</v>
      </c>
      <c r="J46" s="3">
        <v>2</v>
      </c>
      <c r="K46" s="4">
        <v>36472</v>
      </c>
      <c r="L46" s="5">
        <f ca="1">(TODAY()-K46)/365.25</f>
        <v>14.245037645448322</v>
      </c>
    </row>
    <row r="47" spans="1:12" x14ac:dyDescent="0.25">
      <c r="A47" s="3" t="s">
        <v>210</v>
      </c>
      <c r="B47" s="3" t="s">
        <v>211</v>
      </c>
      <c r="C47" s="3" t="s">
        <v>212</v>
      </c>
      <c r="D47" s="3" t="s">
        <v>17</v>
      </c>
      <c r="E47" s="3" t="s">
        <v>213</v>
      </c>
      <c r="F47" s="9" t="s">
        <v>214</v>
      </c>
      <c r="G47" s="3" t="s">
        <v>215</v>
      </c>
      <c r="H47" s="4">
        <v>23716</v>
      </c>
      <c r="I47" s="5">
        <f ca="1">(TODAY()-H47)/365.25</f>
        <v>49.169062286105408</v>
      </c>
      <c r="J47" s="3">
        <v>2</v>
      </c>
      <c r="K47" s="4">
        <v>36339</v>
      </c>
      <c r="L47" s="5">
        <f ca="1">(TODAY()-K47)/365.25</f>
        <v>14.609171800136892</v>
      </c>
    </row>
    <row r="48" spans="1:12" x14ac:dyDescent="0.25">
      <c r="A48" s="3" t="s">
        <v>378</v>
      </c>
      <c r="B48" s="3" t="s">
        <v>379</v>
      </c>
      <c r="C48" s="3" t="s">
        <v>380</v>
      </c>
      <c r="D48" s="3" t="s">
        <v>17</v>
      </c>
      <c r="E48" s="3" t="s">
        <v>381</v>
      </c>
      <c r="F48" s="9" t="s">
        <v>382</v>
      </c>
      <c r="G48" s="3" t="s">
        <v>383</v>
      </c>
      <c r="H48" s="4">
        <v>19759</v>
      </c>
      <c r="I48" s="5">
        <f ca="1">(TODAY()-H48)/365.25</f>
        <v>60.002737850787135</v>
      </c>
      <c r="J48" s="3">
        <v>2</v>
      </c>
      <c r="K48" s="4">
        <v>36584</v>
      </c>
      <c r="L48" s="5">
        <f ca="1">(TODAY()-K48)/365.25</f>
        <v>13.938398357289527</v>
      </c>
    </row>
    <row r="49" spans="1:12" x14ac:dyDescent="0.25">
      <c r="A49" s="3" t="s">
        <v>14</v>
      </c>
      <c r="B49" s="3" t="s">
        <v>15</v>
      </c>
      <c r="C49" s="3" t="s">
        <v>16</v>
      </c>
      <c r="D49" s="3" t="s">
        <v>17</v>
      </c>
      <c r="E49" s="3" t="s">
        <v>18</v>
      </c>
      <c r="F49" s="9" t="s">
        <v>19</v>
      </c>
      <c r="G49" s="3" t="s">
        <v>20</v>
      </c>
      <c r="H49" s="4">
        <v>20812</v>
      </c>
      <c r="I49" s="5">
        <f ca="1">(TODAY()-H49)/365.25</f>
        <v>57.119780971937033</v>
      </c>
      <c r="J49" s="3">
        <v>2</v>
      </c>
      <c r="K49" s="4">
        <v>36619</v>
      </c>
      <c r="L49" s="5">
        <f ca="1">(TODAY()-K49)/365.25</f>
        <v>13.842573579739904</v>
      </c>
    </row>
    <row r="50" spans="1:12" x14ac:dyDescent="0.25">
      <c r="A50" s="3" t="s">
        <v>229</v>
      </c>
      <c r="B50" s="3" t="s">
        <v>230</v>
      </c>
      <c r="C50" s="3" t="s">
        <v>83</v>
      </c>
      <c r="D50" s="3" t="s">
        <v>42</v>
      </c>
      <c r="E50" s="3" t="s">
        <v>213</v>
      </c>
      <c r="F50" s="9" t="s">
        <v>231</v>
      </c>
      <c r="G50" s="3" t="s">
        <v>232</v>
      </c>
      <c r="H50" s="4">
        <v>27507</v>
      </c>
      <c r="I50" s="5">
        <f ca="1">(TODAY()-H50)/365.25</f>
        <v>38.789869952087614</v>
      </c>
      <c r="J50" s="3">
        <v>4</v>
      </c>
      <c r="K50" s="4">
        <v>36360</v>
      </c>
      <c r="L50" s="5">
        <f ca="1">(TODAY()-K50)/365.25</f>
        <v>14.551676933607119</v>
      </c>
    </row>
    <row r="51" spans="1:12" x14ac:dyDescent="0.25">
      <c r="A51" s="3" t="s">
        <v>143</v>
      </c>
      <c r="B51" s="3" t="s">
        <v>15</v>
      </c>
      <c r="C51" s="3" t="s">
        <v>144</v>
      </c>
      <c r="D51" s="3" t="s">
        <v>42</v>
      </c>
      <c r="E51" s="3" t="s">
        <v>125</v>
      </c>
      <c r="F51" s="9" t="s">
        <v>145</v>
      </c>
      <c r="G51" s="3" t="s">
        <v>146</v>
      </c>
      <c r="H51" s="4">
        <v>24565</v>
      </c>
      <c r="I51" s="5">
        <f ca="1">(TODAY()-H51)/365.25</f>
        <v>46.844626967830251</v>
      </c>
      <c r="J51" s="3">
        <v>4</v>
      </c>
      <c r="K51" s="4">
        <v>36353</v>
      </c>
      <c r="L51" s="5">
        <f ca="1">(TODAY()-K51)/365.25</f>
        <v>14.570841889117043</v>
      </c>
    </row>
    <row r="52" spans="1:12" x14ac:dyDescent="0.25">
      <c r="A52" s="3" t="s">
        <v>39</v>
      </c>
      <c r="B52" s="3" t="s">
        <v>40</v>
      </c>
      <c r="C52" s="3" t="s">
        <v>41</v>
      </c>
      <c r="D52" s="3" t="s">
        <v>42</v>
      </c>
      <c r="E52" s="3" t="s">
        <v>18</v>
      </c>
      <c r="F52" s="9" t="s">
        <v>43</v>
      </c>
      <c r="G52" s="3" t="s">
        <v>44</v>
      </c>
      <c r="H52" s="4">
        <v>21675</v>
      </c>
      <c r="I52" s="5">
        <f ca="1">(TODAY()-H52)/365.25</f>
        <v>54.757015742642025</v>
      </c>
      <c r="J52" s="3">
        <v>4</v>
      </c>
      <c r="K52" s="4">
        <v>36633</v>
      </c>
      <c r="L52" s="5">
        <f ca="1">(TODAY()-K52)/365.25</f>
        <v>13.804243668720055</v>
      </c>
    </row>
    <row r="53" spans="1:12" x14ac:dyDescent="0.25">
      <c r="A53" s="3" t="s">
        <v>398</v>
      </c>
      <c r="B53" s="3" t="s">
        <v>399</v>
      </c>
      <c r="C53" s="3" t="s">
        <v>400</v>
      </c>
      <c r="D53" s="3" t="s">
        <v>42</v>
      </c>
      <c r="E53" s="3" t="s">
        <v>381</v>
      </c>
      <c r="F53" s="9" t="s">
        <v>401</v>
      </c>
      <c r="G53" s="3" t="s">
        <v>402</v>
      </c>
      <c r="H53" s="4">
        <v>28100</v>
      </c>
      <c r="I53" s="5">
        <f ca="1">(TODAY()-H53)/365.25</f>
        <v>37.166324435318273</v>
      </c>
      <c r="J53" s="3">
        <v>4</v>
      </c>
      <c r="K53" s="4">
        <v>36626</v>
      </c>
      <c r="L53" s="5">
        <f ca="1">(TODAY()-K53)/365.25</f>
        <v>13.82340862422998</v>
      </c>
    </row>
    <row r="54" spans="1:12" x14ac:dyDescent="0.25">
      <c r="A54" s="3" t="s">
        <v>315</v>
      </c>
      <c r="B54" s="3" t="s">
        <v>316</v>
      </c>
      <c r="C54" s="3" t="s">
        <v>294</v>
      </c>
      <c r="D54" s="3" t="s">
        <v>42</v>
      </c>
      <c r="E54" s="3" t="s">
        <v>299</v>
      </c>
      <c r="F54" s="9" t="s">
        <v>317</v>
      </c>
      <c r="G54" s="3" t="s">
        <v>318</v>
      </c>
      <c r="H54" s="4">
        <v>28603</v>
      </c>
      <c r="I54" s="5">
        <f ca="1">(TODAY()-H54)/365.25</f>
        <v>35.789185489390832</v>
      </c>
      <c r="J54" s="3">
        <v>4</v>
      </c>
      <c r="K54" s="4">
        <v>36493</v>
      </c>
      <c r="L54" s="5">
        <f ca="1">(TODAY()-K54)/365.25</f>
        <v>14.18754277891855</v>
      </c>
    </row>
    <row r="55" spans="1:12" x14ac:dyDescent="0.25">
      <c r="A55" s="3" t="s">
        <v>311</v>
      </c>
      <c r="B55" s="3" t="s">
        <v>312</v>
      </c>
      <c r="C55" s="3" t="s">
        <v>288</v>
      </c>
      <c r="D55" s="3" t="s">
        <v>36</v>
      </c>
      <c r="E55" s="3" t="s">
        <v>299</v>
      </c>
      <c r="F55" s="9" t="s">
        <v>313</v>
      </c>
      <c r="G55" s="3" t="s">
        <v>314</v>
      </c>
      <c r="H55" s="4">
        <v>25446</v>
      </c>
      <c r="I55" s="5">
        <f ca="1">(TODAY()-H55)/365.25</f>
        <v>44.432580424366868</v>
      </c>
      <c r="J55" s="3">
        <v>4</v>
      </c>
      <c r="K55" s="4">
        <v>36493</v>
      </c>
      <c r="L55" s="5">
        <f ca="1">(TODAY()-K55)/365.25</f>
        <v>14.18754277891855</v>
      </c>
    </row>
    <row r="56" spans="1:12" x14ac:dyDescent="0.25">
      <c r="A56" s="3" t="s">
        <v>225</v>
      </c>
      <c r="B56" s="3" t="s">
        <v>15</v>
      </c>
      <c r="C56" s="3" t="s">
        <v>226</v>
      </c>
      <c r="D56" s="3" t="s">
        <v>36</v>
      </c>
      <c r="E56" s="3" t="s">
        <v>213</v>
      </c>
      <c r="F56" s="9" t="s">
        <v>227</v>
      </c>
      <c r="G56" s="3" t="s">
        <v>228</v>
      </c>
      <c r="H56" s="4">
        <v>27735</v>
      </c>
      <c r="I56" s="5">
        <f ca="1">(TODAY()-H56)/365.25</f>
        <v>38.165639972621491</v>
      </c>
      <c r="J56" s="3">
        <v>4</v>
      </c>
      <c r="K56" s="4">
        <v>36360</v>
      </c>
      <c r="L56" s="5">
        <f ca="1">(TODAY()-K56)/365.25</f>
        <v>14.551676933607119</v>
      </c>
    </row>
    <row r="57" spans="1:12" x14ac:dyDescent="0.25">
      <c r="A57" s="3" t="s">
        <v>138</v>
      </c>
      <c r="B57" s="3" t="s">
        <v>139</v>
      </c>
      <c r="C57" s="3" t="s">
        <v>140</v>
      </c>
      <c r="D57" s="3" t="s">
        <v>36</v>
      </c>
      <c r="E57" s="3" t="s">
        <v>125</v>
      </c>
      <c r="F57" s="9" t="s">
        <v>141</v>
      </c>
      <c r="G57" s="3" t="s">
        <v>142</v>
      </c>
      <c r="H57" s="4">
        <v>27465</v>
      </c>
      <c r="I57" s="5">
        <f ca="1">(TODAY()-H57)/365.25</f>
        <v>38.904859685147159</v>
      </c>
      <c r="J57" s="3">
        <v>4</v>
      </c>
      <c r="K57" s="4">
        <v>36353</v>
      </c>
      <c r="L57" s="5">
        <f ca="1">(TODAY()-K57)/365.25</f>
        <v>14.570841889117043</v>
      </c>
    </row>
    <row r="58" spans="1:12" x14ac:dyDescent="0.25">
      <c r="A58" s="3" t="s">
        <v>393</v>
      </c>
      <c r="B58" s="3" t="s">
        <v>394</v>
      </c>
      <c r="C58" s="3" t="s">
        <v>395</v>
      </c>
      <c r="D58" s="3" t="s">
        <v>36</v>
      </c>
      <c r="E58" s="3" t="s">
        <v>381</v>
      </c>
      <c r="F58" s="9" t="s">
        <v>396</v>
      </c>
      <c r="G58" s="3" t="s">
        <v>397</v>
      </c>
      <c r="H58" s="4">
        <v>19975</v>
      </c>
      <c r="I58" s="5">
        <f ca="1">(TODAY()-H58)/365.25</f>
        <v>59.411362080766601</v>
      </c>
      <c r="J58" s="3">
        <v>4</v>
      </c>
      <c r="K58" s="4">
        <v>36626</v>
      </c>
      <c r="L58" s="5">
        <f ca="1">(TODAY()-K58)/365.25</f>
        <v>13.82340862422998</v>
      </c>
    </row>
    <row r="59" spans="1:12" x14ac:dyDescent="0.25">
      <c r="A59" s="3" t="s">
        <v>33</v>
      </c>
      <c r="B59" s="3" t="s">
        <v>34</v>
      </c>
      <c r="C59" s="3" t="s">
        <v>35</v>
      </c>
      <c r="D59" s="3" t="s">
        <v>36</v>
      </c>
      <c r="E59" s="3" t="s">
        <v>18</v>
      </c>
      <c r="F59" s="9" t="s">
        <v>37</v>
      </c>
      <c r="G59" s="3" t="s">
        <v>38</v>
      </c>
      <c r="H59" s="4">
        <v>26636</v>
      </c>
      <c r="I59" s="5">
        <f ca="1">(TODAY()-H59)/365.25</f>
        <v>41.17453798767967</v>
      </c>
      <c r="J59" s="3">
        <v>4</v>
      </c>
      <c r="K59" s="4">
        <v>36633</v>
      </c>
      <c r="L59" s="5">
        <f ca="1">(TODAY()-K59)/365.25</f>
        <v>13.804243668720055</v>
      </c>
    </row>
    <row r="60" spans="1:12" x14ac:dyDescent="0.25">
      <c r="A60" s="3" t="s">
        <v>262</v>
      </c>
      <c r="B60" s="3" t="s">
        <v>263</v>
      </c>
      <c r="C60" s="3" t="s">
        <v>264</v>
      </c>
      <c r="D60" s="6" t="s">
        <v>84</v>
      </c>
      <c r="E60" s="3" t="s">
        <v>213</v>
      </c>
      <c r="F60" s="9" t="s">
        <v>265</v>
      </c>
      <c r="G60" s="3" t="s">
        <v>266</v>
      </c>
      <c r="H60" s="4">
        <v>23149</v>
      </c>
      <c r="I60" s="5">
        <f ca="1">(TODAY()-H60)/365.25</f>
        <v>50.721423682409309</v>
      </c>
      <c r="J60" s="3">
        <v>6</v>
      </c>
      <c r="K60" s="4">
        <v>36409</v>
      </c>
      <c r="L60" s="5">
        <f ca="1">(TODAY()-K60)/365.25</f>
        <v>14.417522245037645</v>
      </c>
    </row>
    <row r="61" spans="1:12" x14ac:dyDescent="0.25">
      <c r="A61" s="3" t="s">
        <v>177</v>
      </c>
      <c r="B61" s="3" t="s">
        <v>178</v>
      </c>
      <c r="C61" s="3" t="s">
        <v>179</v>
      </c>
      <c r="D61" s="6" t="s">
        <v>84</v>
      </c>
      <c r="E61" s="3" t="s">
        <v>125</v>
      </c>
      <c r="F61" s="9" t="s">
        <v>180</v>
      </c>
      <c r="G61" s="3" t="s">
        <v>181</v>
      </c>
      <c r="H61" s="4">
        <v>29314</v>
      </c>
      <c r="I61" s="5">
        <f ca="1">(TODAY()-H61)/365.25</f>
        <v>33.842573579739906</v>
      </c>
      <c r="J61" s="3">
        <v>6</v>
      </c>
      <c r="K61" s="4">
        <v>36381</v>
      </c>
      <c r="L61" s="5">
        <f ca="1">(TODAY()-K61)/365.25</f>
        <v>14.494182067077345</v>
      </c>
    </row>
    <row r="62" spans="1:12" x14ac:dyDescent="0.25">
      <c r="A62" s="3" t="s">
        <v>81</v>
      </c>
      <c r="B62" s="3" t="s">
        <v>82</v>
      </c>
      <c r="C62" s="3" t="s">
        <v>83</v>
      </c>
      <c r="D62" s="6" t="s">
        <v>84</v>
      </c>
      <c r="E62" s="3" t="s">
        <v>18</v>
      </c>
      <c r="F62" s="9" t="s">
        <v>85</v>
      </c>
      <c r="G62" s="3" t="s">
        <v>86</v>
      </c>
      <c r="H62" s="4">
        <v>28634</v>
      </c>
      <c r="I62" s="5">
        <f ca="1">(TODAY()-H62)/365.25</f>
        <v>35.704312114989733</v>
      </c>
      <c r="J62" s="3">
        <v>6</v>
      </c>
      <c r="K62" s="4">
        <v>36668</v>
      </c>
      <c r="L62" s="5">
        <f ca="1">(TODAY()-K62)/365.25</f>
        <v>13.708418891170432</v>
      </c>
    </row>
    <row r="63" spans="1:12" x14ac:dyDescent="0.25">
      <c r="A63" s="3" t="s">
        <v>347</v>
      </c>
      <c r="B63" s="3" t="s">
        <v>348</v>
      </c>
      <c r="C63" s="3" t="s">
        <v>349</v>
      </c>
      <c r="D63" s="6" t="s">
        <v>84</v>
      </c>
      <c r="E63" s="3" t="s">
        <v>299</v>
      </c>
      <c r="F63" s="9" t="s">
        <v>350</v>
      </c>
      <c r="G63" s="3" t="s">
        <v>351</v>
      </c>
      <c r="H63" s="4">
        <v>21630</v>
      </c>
      <c r="I63" s="5">
        <f ca="1">(TODAY()-H63)/365.25</f>
        <v>54.880219028062967</v>
      </c>
      <c r="J63" s="3">
        <v>6</v>
      </c>
      <c r="K63" s="4">
        <v>36535</v>
      </c>
      <c r="L63" s="5">
        <f ca="1">(TODAY()-K63)/365.25</f>
        <v>14.072553045859001</v>
      </c>
    </row>
    <row r="64" spans="1:12" x14ac:dyDescent="0.25">
      <c r="A64" s="3" t="s">
        <v>431</v>
      </c>
      <c r="B64" s="3" t="s">
        <v>362</v>
      </c>
      <c r="C64" s="3" t="s">
        <v>432</v>
      </c>
      <c r="D64" s="6" t="s">
        <v>84</v>
      </c>
      <c r="E64" s="3" t="s">
        <v>381</v>
      </c>
      <c r="F64" s="9" t="s">
        <v>433</v>
      </c>
      <c r="G64" s="3" t="s">
        <v>434</v>
      </c>
      <c r="H64" s="4">
        <v>29377</v>
      </c>
      <c r="I64" s="5">
        <f ca="1">(TODAY()-H64)/365.25</f>
        <v>33.670088980150581</v>
      </c>
      <c r="J64" s="3">
        <v>6</v>
      </c>
      <c r="K64" s="4">
        <v>36640</v>
      </c>
      <c r="L64" s="5">
        <f ca="1">(TODAY()-K64)/365.25</f>
        <v>13.78507871321013</v>
      </c>
    </row>
    <row r="65" spans="1:12" x14ac:dyDescent="0.25">
      <c r="A65" s="3" t="s">
        <v>152</v>
      </c>
      <c r="B65" s="3" t="s">
        <v>153</v>
      </c>
      <c r="C65" s="3" t="s">
        <v>154</v>
      </c>
      <c r="D65" s="6" t="s">
        <v>54</v>
      </c>
      <c r="E65" s="3" t="s">
        <v>125</v>
      </c>
      <c r="F65" s="9" t="s">
        <v>155</v>
      </c>
      <c r="G65" s="3" t="s">
        <v>156</v>
      </c>
      <c r="H65" s="4">
        <v>19791</v>
      </c>
      <c r="I65" s="5">
        <f ca="1">(TODAY()-H65)/365.25</f>
        <v>59.915126625598901</v>
      </c>
      <c r="J65" s="3">
        <v>6</v>
      </c>
      <c r="K65" s="4">
        <v>36381</v>
      </c>
      <c r="L65" s="5">
        <f ca="1">(TODAY()-K65)/365.25</f>
        <v>14.494182067077345</v>
      </c>
    </row>
    <row r="66" spans="1:12" x14ac:dyDescent="0.25">
      <c r="A66" s="3" t="s">
        <v>408</v>
      </c>
      <c r="B66" s="3" t="s">
        <v>409</v>
      </c>
      <c r="C66" s="3" t="s">
        <v>380</v>
      </c>
      <c r="D66" s="6" t="s">
        <v>54</v>
      </c>
      <c r="E66" s="3" t="s">
        <v>381</v>
      </c>
      <c r="F66" s="9" t="s">
        <v>410</v>
      </c>
      <c r="G66" s="3" t="s">
        <v>411</v>
      </c>
      <c r="H66" s="4">
        <v>28626</v>
      </c>
      <c r="I66" s="5">
        <f ca="1">(TODAY()-H66)/365.25</f>
        <v>35.72621492128679</v>
      </c>
      <c r="J66" s="3">
        <v>6</v>
      </c>
      <c r="K66" s="4">
        <v>36640</v>
      </c>
      <c r="L66" s="5">
        <f ca="1">(TODAY()-K66)/365.25</f>
        <v>13.78507871321013</v>
      </c>
    </row>
    <row r="67" spans="1:12" x14ac:dyDescent="0.25">
      <c r="A67" s="3" t="s">
        <v>324</v>
      </c>
      <c r="B67" s="3" t="s">
        <v>325</v>
      </c>
      <c r="C67" s="3" t="s">
        <v>326</v>
      </c>
      <c r="D67" s="6" t="s">
        <v>54</v>
      </c>
      <c r="E67" s="3" t="s">
        <v>299</v>
      </c>
      <c r="F67" s="9" t="s">
        <v>327</v>
      </c>
      <c r="G67" s="3" t="s">
        <v>328</v>
      </c>
      <c r="H67" s="4">
        <v>21062</v>
      </c>
      <c r="I67" s="5">
        <f ca="1">(TODAY()-H67)/365.25</f>
        <v>56.435318275154003</v>
      </c>
      <c r="J67" s="3">
        <v>6</v>
      </c>
      <c r="K67" s="4">
        <v>36535</v>
      </c>
      <c r="L67" s="5">
        <f ca="1">(TODAY()-K67)/365.25</f>
        <v>14.072553045859001</v>
      </c>
    </row>
    <row r="68" spans="1:12" x14ac:dyDescent="0.25">
      <c r="A68" s="3" t="s">
        <v>238</v>
      </c>
      <c r="B68" s="3" t="s">
        <v>239</v>
      </c>
      <c r="C68" s="3" t="s">
        <v>240</v>
      </c>
      <c r="D68" s="6" t="s">
        <v>54</v>
      </c>
      <c r="E68" s="3" t="s">
        <v>213</v>
      </c>
      <c r="F68" s="9" t="s">
        <v>241</v>
      </c>
      <c r="G68" s="3" t="s">
        <v>242</v>
      </c>
      <c r="H68" s="4">
        <v>28850</v>
      </c>
      <c r="I68" s="5">
        <f ca="1">(TODAY()-H68)/365.25</f>
        <v>35.112936344969199</v>
      </c>
      <c r="J68" s="3">
        <v>6</v>
      </c>
      <c r="K68" s="4">
        <v>36409</v>
      </c>
      <c r="L68" s="5">
        <f ca="1">(TODAY()-K68)/365.25</f>
        <v>14.417522245037645</v>
      </c>
    </row>
    <row r="69" spans="1:12" x14ac:dyDescent="0.25">
      <c r="A69" s="3" t="s">
        <v>51</v>
      </c>
      <c r="B69" s="3" t="s">
        <v>52</v>
      </c>
      <c r="C69" s="3" t="s">
        <v>53</v>
      </c>
      <c r="D69" s="6" t="s">
        <v>54</v>
      </c>
      <c r="E69" s="3" t="s">
        <v>18</v>
      </c>
      <c r="F69" s="9" t="s">
        <v>55</v>
      </c>
      <c r="G69" s="3" t="s">
        <v>56</v>
      </c>
      <c r="H69" s="4">
        <v>30138</v>
      </c>
      <c r="I69" s="5">
        <f ca="1">(TODAY()-H69)/365.25</f>
        <v>31.586584531143053</v>
      </c>
      <c r="J69" s="3">
        <v>6</v>
      </c>
      <c r="K69" s="4">
        <v>36668</v>
      </c>
      <c r="L69" s="5">
        <f ca="1">(TODAY()-K69)/365.25</f>
        <v>13.708418891170432</v>
      </c>
    </row>
    <row r="70" spans="1:12" x14ac:dyDescent="0.25">
      <c r="A70" s="3" t="s">
        <v>417</v>
      </c>
      <c r="B70" s="3" t="s">
        <v>418</v>
      </c>
      <c r="C70" s="3" t="s">
        <v>419</v>
      </c>
      <c r="D70" s="6" t="s">
        <v>66</v>
      </c>
      <c r="E70" s="3" t="s">
        <v>381</v>
      </c>
      <c r="F70" s="9" t="s">
        <v>420</v>
      </c>
      <c r="G70" s="3" t="s">
        <v>421</v>
      </c>
      <c r="H70" s="4">
        <v>27884</v>
      </c>
      <c r="I70" s="5">
        <f ca="1">(TODAY()-H70)/365.25</f>
        <v>37.757700205338807</v>
      </c>
      <c r="J70" s="3">
        <v>6</v>
      </c>
      <c r="K70" s="4">
        <v>36640</v>
      </c>
      <c r="L70" s="5">
        <f ca="1">(TODAY()-K70)/365.25</f>
        <v>13.78507871321013</v>
      </c>
    </row>
    <row r="71" spans="1:12" x14ac:dyDescent="0.25">
      <c r="A71" s="3" t="s">
        <v>333</v>
      </c>
      <c r="B71" s="3" t="s">
        <v>334</v>
      </c>
      <c r="C71" s="3" t="s">
        <v>335</v>
      </c>
      <c r="D71" s="6" t="s">
        <v>66</v>
      </c>
      <c r="E71" s="3" t="s">
        <v>299</v>
      </c>
      <c r="F71" s="9" t="s">
        <v>336</v>
      </c>
      <c r="G71" s="3" t="s">
        <v>337</v>
      </c>
      <c r="H71" s="4">
        <v>19899</v>
      </c>
      <c r="I71" s="5">
        <f ca="1">(TODAY()-H71)/365.25</f>
        <v>59.619438740588635</v>
      </c>
      <c r="J71" s="3">
        <v>6</v>
      </c>
      <c r="K71" s="4">
        <v>36535</v>
      </c>
      <c r="L71" s="5">
        <f ca="1">(TODAY()-K71)/365.25</f>
        <v>14.072553045859001</v>
      </c>
    </row>
    <row r="72" spans="1:12" x14ac:dyDescent="0.25">
      <c r="A72" s="3" t="s">
        <v>63</v>
      </c>
      <c r="B72" s="3" t="s">
        <v>64</v>
      </c>
      <c r="C72" s="3" t="s">
        <v>65</v>
      </c>
      <c r="D72" s="6" t="s">
        <v>66</v>
      </c>
      <c r="E72" s="3" t="s">
        <v>18</v>
      </c>
      <c r="F72" s="9" t="s">
        <v>67</v>
      </c>
      <c r="G72" s="3" t="s">
        <v>68</v>
      </c>
      <c r="H72" s="4">
        <v>22166</v>
      </c>
      <c r="I72" s="5">
        <f ca="1">(TODAY()-H72)/365.25</f>
        <v>53.412731006160165</v>
      </c>
      <c r="J72" s="3">
        <v>6</v>
      </c>
      <c r="K72" s="4">
        <v>36668</v>
      </c>
      <c r="L72" s="5">
        <f ca="1">(TODAY()-K72)/365.25</f>
        <v>13.708418891170432</v>
      </c>
    </row>
    <row r="73" spans="1:12" x14ac:dyDescent="0.25">
      <c r="A73" s="3" t="s">
        <v>162</v>
      </c>
      <c r="B73" s="3" t="s">
        <v>163</v>
      </c>
      <c r="C73" s="3" t="s">
        <v>164</v>
      </c>
      <c r="D73" s="6" t="s">
        <v>66</v>
      </c>
      <c r="E73" s="3" t="s">
        <v>125</v>
      </c>
      <c r="F73" s="9" t="s">
        <v>165</v>
      </c>
      <c r="G73" s="3" t="s">
        <v>166</v>
      </c>
      <c r="H73" s="4">
        <v>27886</v>
      </c>
      <c r="I73" s="5">
        <f ca="1">(TODAY()-H73)/365.25</f>
        <v>37.752224503764545</v>
      </c>
      <c r="J73" s="3">
        <v>6</v>
      </c>
      <c r="K73" s="4">
        <v>36381</v>
      </c>
      <c r="L73" s="5">
        <f ca="1">(TODAY()-K73)/365.25</f>
        <v>14.494182067077345</v>
      </c>
    </row>
    <row r="74" spans="1:12" x14ac:dyDescent="0.25">
      <c r="A74" s="3" t="s">
        <v>248</v>
      </c>
      <c r="B74" s="3" t="s">
        <v>249</v>
      </c>
      <c r="C74" s="3" t="s">
        <v>250</v>
      </c>
      <c r="D74" s="6" t="s">
        <v>66</v>
      </c>
      <c r="E74" s="3" t="s">
        <v>213</v>
      </c>
      <c r="F74" s="9" t="s">
        <v>251</v>
      </c>
      <c r="G74" s="3" t="s">
        <v>252</v>
      </c>
      <c r="H74" s="4">
        <v>20913</v>
      </c>
      <c r="I74" s="5">
        <f ca="1">(TODAY()-H74)/365.25</f>
        <v>56.843258042436688</v>
      </c>
      <c r="J74" s="3">
        <v>6</v>
      </c>
      <c r="K74" s="4">
        <v>36409</v>
      </c>
      <c r="L74" s="5">
        <f ca="1">(TODAY()-K74)/365.25</f>
        <v>14.417522245037645</v>
      </c>
    </row>
    <row r="75" spans="1:12" x14ac:dyDescent="0.25">
      <c r="A75" s="3" t="s">
        <v>201</v>
      </c>
      <c r="B75" s="3" t="s">
        <v>70</v>
      </c>
      <c r="C75" s="3" t="s">
        <v>202</v>
      </c>
      <c r="D75" s="6" t="s">
        <v>113</v>
      </c>
      <c r="E75" s="3" t="s">
        <v>125</v>
      </c>
      <c r="F75" s="9" t="s">
        <v>203</v>
      </c>
      <c r="G75" s="3" t="s">
        <v>204</v>
      </c>
      <c r="H75" s="4">
        <v>20795</v>
      </c>
      <c r="I75" s="5">
        <f ca="1">(TODAY()-H75)/365.25</f>
        <v>57.166324435318273</v>
      </c>
      <c r="J75" s="3">
        <v>5</v>
      </c>
      <c r="K75" s="4">
        <v>36381</v>
      </c>
      <c r="L75" s="5">
        <f ca="1">(TODAY()-K75)/365.25</f>
        <v>14.494182067077345</v>
      </c>
    </row>
    <row r="76" spans="1:12" x14ac:dyDescent="0.25">
      <c r="A76" s="3" t="s">
        <v>454</v>
      </c>
      <c r="B76" s="3" t="s">
        <v>455</v>
      </c>
      <c r="C76" s="3" t="s">
        <v>456</v>
      </c>
      <c r="D76" s="6" t="s">
        <v>113</v>
      </c>
      <c r="E76" s="3" t="s">
        <v>381</v>
      </c>
      <c r="F76" s="9" t="s">
        <v>457</v>
      </c>
      <c r="G76" s="3" t="s">
        <v>458</v>
      </c>
      <c r="H76" s="4">
        <v>23806</v>
      </c>
      <c r="I76" s="5">
        <f ca="1">(TODAY()-H76)/365.25</f>
        <v>48.922655715263517</v>
      </c>
      <c r="J76" s="3">
        <v>5</v>
      </c>
      <c r="K76" s="4">
        <v>36640</v>
      </c>
      <c r="L76" s="5">
        <f ca="1">(TODAY()-K76)/365.25</f>
        <v>13.78507871321013</v>
      </c>
    </row>
    <row r="77" spans="1:12" x14ac:dyDescent="0.25">
      <c r="A77" s="3" t="s">
        <v>369</v>
      </c>
      <c r="B77" s="3" t="s">
        <v>40</v>
      </c>
      <c r="C77" s="3" t="s">
        <v>370</v>
      </c>
      <c r="D77" s="6" t="s">
        <v>113</v>
      </c>
      <c r="E77" s="3" t="s">
        <v>299</v>
      </c>
      <c r="F77" s="9" t="s">
        <v>371</v>
      </c>
      <c r="G77" s="3" t="s">
        <v>372</v>
      </c>
      <c r="H77" s="4">
        <v>24644</v>
      </c>
      <c r="I77" s="5">
        <f ca="1">(TODAY()-H77)/365.25</f>
        <v>46.628336755646821</v>
      </c>
      <c r="J77" s="3">
        <v>5</v>
      </c>
      <c r="K77" s="4">
        <v>36535</v>
      </c>
      <c r="L77" s="5">
        <f ca="1">(TODAY()-K77)/365.25</f>
        <v>14.072553045859001</v>
      </c>
    </row>
    <row r="78" spans="1:12" x14ac:dyDescent="0.25">
      <c r="A78" s="3" t="s">
        <v>287</v>
      </c>
      <c r="B78" s="3" t="s">
        <v>288</v>
      </c>
      <c r="C78" s="3" t="s">
        <v>289</v>
      </c>
      <c r="D78" s="6" t="s">
        <v>113</v>
      </c>
      <c r="E78" s="3" t="s">
        <v>213</v>
      </c>
      <c r="F78" s="9" t="s">
        <v>290</v>
      </c>
      <c r="G78" s="3" t="s">
        <v>291</v>
      </c>
      <c r="H78" s="4">
        <v>23948</v>
      </c>
      <c r="I78" s="5">
        <f ca="1">(TODAY()-H78)/365.25</f>
        <v>48.533880903490761</v>
      </c>
      <c r="J78" s="3">
        <v>5</v>
      </c>
      <c r="K78" s="4">
        <v>36409</v>
      </c>
      <c r="L78" s="5">
        <f ca="1">(TODAY()-K78)/365.25</f>
        <v>14.417522245037645</v>
      </c>
    </row>
    <row r="79" spans="1:12" x14ac:dyDescent="0.25">
      <c r="A79" s="3" t="s">
        <v>111</v>
      </c>
      <c r="B79" s="3" t="s">
        <v>112</v>
      </c>
      <c r="C79" s="3" t="s">
        <v>41</v>
      </c>
      <c r="D79" s="6" t="s">
        <v>113</v>
      </c>
      <c r="E79" s="3" t="s">
        <v>18</v>
      </c>
      <c r="F79" s="9" t="s">
        <v>114</v>
      </c>
      <c r="G79" s="3" t="s">
        <v>115</v>
      </c>
      <c r="H79" s="4">
        <v>26880</v>
      </c>
      <c r="I79" s="5">
        <f ca="1">(TODAY()-H79)/365.25</f>
        <v>40.506502395619435</v>
      </c>
      <c r="J79" s="3">
        <v>5</v>
      </c>
      <c r="K79" s="4">
        <v>36668</v>
      </c>
      <c r="L79" s="5">
        <f ca="1">(TODAY()-K79)/365.25</f>
        <v>13.708418891170432</v>
      </c>
    </row>
    <row r="80" spans="1:12" x14ac:dyDescent="0.25">
      <c r="A80" s="3" t="s">
        <v>388</v>
      </c>
      <c r="B80" s="3" t="s">
        <v>389</v>
      </c>
      <c r="C80" s="3" t="s">
        <v>390</v>
      </c>
      <c r="D80" s="3" t="s">
        <v>30</v>
      </c>
      <c r="E80" s="3" t="s">
        <v>381</v>
      </c>
      <c r="F80" s="9" t="s">
        <v>391</v>
      </c>
      <c r="G80" s="3" t="s">
        <v>392</v>
      </c>
      <c r="H80" s="4">
        <v>23809</v>
      </c>
      <c r="I80" s="5">
        <f ca="1">(TODAY()-H80)/365.25</f>
        <v>48.91444216290212</v>
      </c>
      <c r="J80" s="3">
        <v>3</v>
      </c>
      <c r="K80" s="4">
        <v>36626</v>
      </c>
      <c r="L80" s="5">
        <f ca="1">(TODAY()-K80)/365.25</f>
        <v>13.82340862422998</v>
      </c>
    </row>
    <row r="81" spans="1:12" x14ac:dyDescent="0.25">
      <c r="A81" s="3" t="s">
        <v>306</v>
      </c>
      <c r="B81" s="3" t="s">
        <v>307</v>
      </c>
      <c r="C81" s="3" t="s">
        <v>308</v>
      </c>
      <c r="D81" s="3" t="s">
        <v>30</v>
      </c>
      <c r="E81" s="3" t="s">
        <v>299</v>
      </c>
      <c r="F81" s="9" t="s">
        <v>309</v>
      </c>
      <c r="G81" s="3" t="s">
        <v>310</v>
      </c>
      <c r="H81" s="4">
        <v>24651</v>
      </c>
      <c r="I81" s="5">
        <f ca="1">(TODAY()-H81)/365.25</f>
        <v>46.609171800136892</v>
      </c>
      <c r="J81" s="3">
        <v>3</v>
      </c>
      <c r="K81" s="4">
        <v>36493</v>
      </c>
      <c r="L81" s="5">
        <f ca="1">(TODAY()-K81)/365.25</f>
        <v>14.18754277891855</v>
      </c>
    </row>
    <row r="82" spans="1:12" x14ac:dyDescent="0.25">
      <c r="A82" s="3" t="s">
        <v>220</v>
      </c>
      <c r="B82" s="3" t="s">
        <v>221</v>
      </c>
      <c r="C82" s="3" t="s">
        <v>222</v>
      </c>
      <c r="D82" s="3" t="s">
        <v>30</v>
      </c>
      <c r="E82" s="3" t="s">
        <v>213</v>
      </c>
      <c r="F82" s="9" t="s">
        <v>223</v>
      </c>
      <c r="G82" s="3" t="s">
        <v>224</v>
      </c>
      <c r="H82" s="4">
        <v>20674</v>
      </c>
      <c r="I82" s="5">
        <f ca="1">(TODAY()-H82)/365.25</f>
        <v>57.497604380561256</v>
      </c>
      <c r="J82" s="3">
        <v>3</v>
      </c>
      <c r="K82" s="4">
        <v>36360</v>
      </c>
      <c r="L82" s="5">
        <f ca="1">(TODAY()-K82)/365.25</f>
        <v>14.551676933607119</v>
      </c>
    </row>
    <row r="83" spans="1:12" x14ac:dyDescent="0.25">
      <c r="A83" s="3" t="s">
        <v>27</v>
      </c>
      <c r="B83" s="3" t="s">
        <v>28</v>
      </c>
      <c r="C83" s="3" t="s">
        <v>29</v>
      </c>
      <c r="D83" s="3" t="s">
        <v>30</v>
      </c>
      <c r="E83" s="3" t="s">
        <v>18</v>
      </c>
      <c r="F83" s="9" t="s">
        <v>31</v>
      </c>
      <c r="G83" s="3" t="s">
        <v>32</v>
      </c>
      <c r="H83" s="4">
        <v>25420</v>
      </c>
      <c r="I83" s="5">
        <f ca="1">(TODAY()-H83)/365.25</f>
        <v>44.503764544832308</v>
      </c>
      <c r="J83" s="3">
        <v>3</v>
      </c>
      <c r="K83" s="4">
        <v>36633</v>
      </c>
      <c r="L83" s="5">
        <f ca="1">(TODAY()-K83)/365.25</f>
        <v>13.804243668720055</v>
      </c>
    </row>
    <row r="84" spans="1:12" x14ac:dyDescent="0.25">
      <c r="A84" s="3" t="s">
        <v>133</v>
      </c>
      <c r="B84" s="3" t="s">
        <v>134</v>
      </c>
      <c r="C84" s="3" t="s">
        <v>135</v>
      </c>
      <c r="D84" s="3" t="s">
        <v>30</v>
      </c>
      <c r="E84" s="3" t="s">
        <v>125</v>
      </c>
      <c r="F84" s="9" t="s">
        <v>136</v>
      </c>
      <c r="G84" s="3" t="s">
        <v>137</v>
      </c>
      <c r="H84" s="4">
        <v>27853</v>
      </c>
      <c r="I84" s="5">
        <f ca="1">(TODAY()-H84)/365.25</f>
        <v>37.842573579739906</v>
      </c>
      <c r="J84" s="3">
        <v>3</v>
      </c>
      <c r="K84" s="4">
        <v>36353</v>
      </c>
      <c r="L84" s="5">
        <f ca="1">(TODAY()-K84)/365.25</f>
        <v>14.570841889117043</v>
      </c>
    </row>
    <row r="85" spans="1:12" x14ac:dyDescent="0.25">
      <c r="A85" s="3" t="s">
        <v>459</v>
      </c>
      <c r="B85" s="3" t="s">
        <v>460</v>
      </c>
      <c r="C85" s="3" t="s">
        <v>461</v>
      </c>
      <c r="D85" s="6" t="s">
        <v>119</v>
      </c>
      <c r="E85" s="3" t="s">
        <v>381</v>
      </c>
      <c r="F85" s="9" t="s">
        <v>462</v>
      </c>
      <c r="G85" s="3" t="s">
        <v>463</v>
      </c>
      <c r="H85" s="4">
        <v>25195</v>
      </c>
      <c r="I85" s="5">
        <f ca="1">(TODAY()-H85)/365.25</f>
        <v>45.119780971937033</v>
      </c>
      <c r="J85" s="3">
        <v>5</v>
      </c>
      <c r="K85" s="4">
        <v>36640</v>
      </c>
      <c r="L85" s="5">
        <f ca="1">(TODAY()-K85)/365.25</f>
        <v>13.78507871321013</v>
      </c>
    </row>
    <row r="86" spans="1:12" x14ac:dyDescent="0.25">
      <c r="A86" s="3" t="s">
        <v>205</v>
      </c>
      <c r="B86" s="3" t="s">
        <v>206</v>
      </c>
      <c r="C86" s="3" t="s">
        <v>207</v>
      </c>
      <c r="D86" s="6" t="s">
        <v>119</v>
      </c>
      <c r="E86" s="3" t="s">
        <v>125</v>
      </c>
      <c r="F86" s="9" t="s">
        <v>208</v>
      </c>
      <c r="G86" s="3" t="s">
        <v>209</v>
      </c>
      <c r="H86" s="4">
        <v>24788</v>
      </c>
      <c r="I86" s="5">
        <f ca="1">(TODAY()-H86)/365.25</f>
        <v>46.234086242299796</v>
      </c>
      <c r="J86" s="3">
        <v>5</v>
      </c>
      <c r="K86" s="4">
        <v>36381</v>
      </c>
      <c r="L86" s="5">
        <f ca="1">(TODAY()-K86)/365.25</f>
        <v>14.494182067077345</v>
      </c>
    </row>
    <row r="87" spans="1:12" x14ac:dyDescent="0.25">
      <c r="A87" s="3" t="s">
        <v>373</v>
      </c>
      <c r="B87" s="3" t="s">
        <v>374</v>
      </c>
      <c r="C87" s="3" t="s">
        <v>375</v>
      </c>
      <c r="D87" s="6" t="s">
        <v>119</v>
      </c>
      <c r="E87" s="3" t="s">
        <v>299</v>
      </c>
      <c r="F87" s="9" t="s">
        <v>376</v>
      </c>
      <c r="G87" s="3" t="s">
        <v>377</v>
      </c>
      <c r="H87" s="4">
        <v>25203</v>
      </c>
      <c r="I87" s="5">
        <f ca="1">(TODAY()-H87)/365.25</f>
        <v>45.097878165639976</v>
      </c>
      <c r="J87" s="3">
        <v>5</v>
      </c>
      <c r="K87" s="4">
        <v>36535</v>
      </c>
      <c r="L87" s="5">
        <f ca="1">(TODAY()-K87)/365.25</f>
        <v>14.072553045859001</v>
      </c>
    </row>
    <row r="88" spans="1:12" x14ac:dyDescent="0.25">
      <c r="A88" s="3" t="s">
        <v>116</v>
      </c>
      <c r="B88" s="3" t="s">
        <v>117</v>
      </c>
      <c r="C88" s="3" t="s">
        <v>118</v>
      </c>
      <c r="D88" s="6" t="s">
        <v>119</v>
      </c>
      <c r="E88" s="3" t="s">
        <v>18</v>
      </c>
      <c r="F88" s="9" t="s">
        <v>120</v>
      </c>
      <c r="G88" s="3" t="s">
        <v>121</v>
      </c>
      <c r="H88" s="4">
        <v>26519</v>
      </c>
      <c r="I88" s="5">
        <f ca="1">(TODAY()-H88)/365.25</f>
        <v>41.494866529774129</v>
      </c>
      <c r="J88" s="3">
        <v>5</v>
      </c>
      <c r="K88" s="4">
        <v>36668</v>
      </c>
      <c r="L88" s="5">
        <f ca="1">(TODAY()-K88)/365.25</f>
        <v>13.708418891170432</v>
      </c>
    </row>
    <row r="89" spans="1:12" x14ac:dyDescent="0.25">
      <c r="A89" s="3" t="s">
        <v>292</v>
      </c>
      <c r="B89" s="3" t="s">
        <v>293</v>
      </c>
      <c r="C89" s="3" t="s">
        <v>294</v>
      </c>
      <c r="D89" s="6" t="s">
        <v>119</v>
      </c>
      <c r="E89" s="3" t="s">
        <v>213</v>
      </c>
      <c r="F89" s="9" t="s">
        <v>295</v>
      </c>
      <c r="G89" s="3" t="s">
        <v>296</v>
      </c>
      <c r="H89" s="4">
        <v>28064</v>
      </c>
      <c r="I89" s="5">
        <f ca="1">(TODAY()-H89)/365.25</f>
        <v>37.264887063655031</v>
      </c>
      <c r="J89" s="3">
        <v>5</v>
      </c>
      <c r="K89" s="4">
        <v>36409</v>
      </c>
      <c r="L89" s="5">
        <f ca="1">(TODAY()-K89)/365.25</f>
        <v>14.417522245037645</v>
      </c>
    </row>
    <row r="90" spans="1:12" x14ac:dyDescent="0.25">
      <c r="A90" s="3" t="s">
        <v>282</v>
      </c>
      <c r="B90" s="3" t="s">
        <v>283</v>
      </c>
      <c r="C90" s="3" t="s">
        <v>284</v>
      </c>
      <c r="D90" s="6" t="s">
        <v>108</v>
      </c>
      <c r="E90" s="3" t="s">
        <v>213</v>
      </c>
      <c r="F90" s="9" t="s">
        <v>285</v>
      </c>
      <c r="G90" s="3" t="s">
        <v>286</v>
      </c>
      <c r="H90" s="4">
        <v>27906</v>
      </c>
      <c r="I90" s="5">
        <f ca="1">(TODAY()-H90)/365.25</f>
        <v>37.6974674880219</v>
      </c>
      <c r="J90" s="3">
        <v>5</v>
      </c>
      <c r="K90" s="4">
        <v>36409</v>
      </c>
      <c r="L90" s="5">
        <f ca="1">(TODAY()-K90)/365.25</f>
        <v>14.417522245037645</v>
      </c>
    </row>
    <row r="91" spans="1:12" x14ac:dyDescent="0.25">
      <c r="A91" s="3" t="s">
        <v>105</v>
      </c>
      <c r="B91" s="3" t="s">
        <v>106</v>
      </c>
      <c r="C91" s="3" t="s">
        <v>107</v>
      </c>
      <c r="D91" s="6" t="s">
        <v>108</v>
      </c>
      <c r="E91" s="3" t="s">
        <v>18</v>
      </c>
      <c r="F91" s="9" t="s">
        <v>109</v>
      </c>
      <c r="G91" s="3" t="s">
        <v>110</v>
      </c>
      <c r="H91" s="4">
        <v>27065</v>
      </c>
      <c r="I91" s="5">
        <f ca="1">(TODAY()-H91)/365.25</f>
        <v>40</v>
      </c>
      <c r="J91" s="3">
        <v>5</v>
      </c>
      <c r="K91" s="4">
        <v>36668</v>
      </c>
      <c r="L91" s="5">
        <f ca="1">(TODAY()-K91)/365.25</f>
        <v>13.708418891170432</v>
      </c>
    </row>
    <row r="92" spans="1:12" x14ac:dyDescent="0.25">
      <c r="A92" s="3" t="s">
        <v>365</v>
      </c>
      <c r="B92" s="3" t="s">
        <v>366</v>
      </c>
      <c r="C92" s="3" t="s">
        <v>83</v>
      </c>
      <c r="D92" s="6" t="s">
        <v>108</v>
      </c>
      <c r="E92" s="3" t="s">
        <v>299</v>
      </c>
      <c r="F92" s="9" t="s">
        <v>367</v>
      </c>
      <c r="G92" s="3" t="s">
        <v>368</v>
      </c>
      <c r="H92" s="4">
        <v>22749</v>
      </c>
      <c r="I92" s="5">
        <f ca="1">(TODAY()-H92)/365.25</f>
        <v>51.816563997262151</v>
      </c>
      <c r="J92" s="3">
        <v>5</v>
      </c>
      <c r="K92" s="4">
        <v>36535</v>
      </c>
      <c r="L92" s="5">
        <f ca="1">(TODAY()-K92)/365.25</f>
        <v>14.072553045859001</v>
      </c>
    </row>
    <row r="93" spans="1:12" x14ac:dyDescent="0.25">
      <c r="A93" s="3" t="s">
        <v>196</v>
      </c>
      <c r="B93" s="3" t="s">
        <v>197</v>
      </c>
      <c r="C93" s="3" t="s">
        <v>198</v>
      </c>
      <c r="D93" s="6" t="s">
        <v>108</v>
      </c>
      <c r="E93" s="3" t="s">
        <v>125</v>
      </c>
      <c r="F93" s="9" t="s">
        <v>199</v>
      </c>
      <c r="G93" s="3" t="s">
        <v>200</v>
      </c>
      <c r="H93" s="4">
        <v>21768</v>
      </c>
      <c r="I93" s="5">
        <f ca="1">(TODAY()-H93)/365.25</f>
        <v>54.502395619438744</v>
      </c>
      <c r="J93" s="3">
        <v>5</v>
      </c>
      <c r="K93" s="4">
        <v>36381</v>
      </c>
      <c r="L93" s="5">
        <f ca="1">(TODAY()-K93)/365.25</f>
        <v>14.494182067077345</v>
      </c>
    </row>
    <row r="94" spans="1:12" x14ac:dyDescent="0.25">
      <c r="A94" s="3" t="s">
        <v>449</v>
      </c>
      <c r="B94" s="3" t="s">
        <v>450</v>
      </c>
      <c r="C94" s="3" t="s">
        <v>451</v>
      </c>
      <c r="D94" s="6" t="s">
        <v>108</v>
      </c>
      <c r="E94" s="3" t="s">
        <v>381</v>
      </c>
      <c r="F94" s="9" t="s">
        <v>452</v>
      </c>
      <c r="G94" s="3" t="s">
        <v>453</v>
      </c>
      <c r="H94" s="4">
        <v>22640</v>
      </c>
      <c r="I94" s="5">
        <f ca="1">(TODAY()-H94)/365.25</f>
        <v>52.114989733059545</v>
      </c>
      <c r="J94" s="3">
        <v>5</v>
      </c>
      <c r="K94" s="4">
        <v>36640</v>
      </c>
      <c r="L94" s="5">
        <f ca="1">(TODAY()-K94)/365.25</f>
        <v>13.78507871321013</v>
      </c>
    </row>
  </sheetData>
  <sortState ref="A5:L94">
    <sortCondition ref="D5:D94"/>
    <sortCondition ref="C5:C94"/>
  </sortState>
  <hyperlinks>
    <hyperlink ref="F49" r:id="rId1"/>
    <hyperlink ref="F6:F9" r:id="rId2" display="preynolds@alpheiusge.com.nz"/>
    <hyperlink ref="F35" r:id="rId3"/>
    <hyperlink ref="F59" r:id="rId4"/>
    <hyperlink ref="F52" r:id="rId5"/>
    <hyperlink ref="F10:F16" r:id="rId6" display="preynolds@alpheiusge.com.nz"/>
    <hyperlink ref="F17:F22" r:id="rId7" display="preynolds@alpheiusge.com.nz"/>
    <hyperlink ref="F69" r:id="rId8"/>
    <hyperlink ref="F72" r:id="rId9"/>
    <hyperlink ref="F12" r:id="rId10"/>
    <hyperlink ref="F18" r:id="rId11"/>
    <hyperlink ref="F62" r:id="rId12"/>
    <hyperlink ref="F24" r:id="rId13"/>
    <hyperlink ref="F44" r:id="rId14"/>
    <hyperlink ref="F31" r:id="rId15"/>
    <hyperlink ref="F91" r:id="rId16"/>
    <hyperlink ref="F79" r:id="rId17"/>
    <hyperlink ref="F88" r:id="rId18"/>
    <hyperlink ref="F45" r:id="rId19"/>
    <hyperlink ref="F37" r:id="rId20"/>
    <hyperlink ref="F84" r:id="rId21"/>
    <hyperlink ref="F57" r:id="rId22"/>
    <hyperlink ref="F51" r:id="rId23"/>
    <hyperlink ref="F29" r:id="rId24"/>
    <hyperlink ref="F65" r:id="rId25"/>
    <hyperlink ref="F9" r:id="rId26"/>
    <hyperlink ref="F73" r:id="rId27"/>
    <hyperlink ref="F11" r:id="rId28"/>
    <hyperlink ref="F15" r:id="rId29"/>
    <hyperlink ref="F61" r:id="rId30"/>
    <hyperlink ref="F21" r:id="rId31"/>
    <hyperlink ref="F42" r:id="rId32"/>
    <hyperlink ref="F30" r:id="rId33"/>
    <hyperlink ref="F93" r:id="rId34"/>
    <hyperlink ref="F75" r:id="rId35"/>
    <hyperlink ref="F86" r:id="rId36"/>
    <hyperlink ref="F47" r:id="rId37"/>
    <hyperlink ref="F36" r:id="rId38" display="hjones@alpheius.com.au"/>
    <hyperlink ref="F82" r:id="rId39" display="aharrignton@alpheius.com.au"/>
    <hyperlink ref="F56" r:id="rId40" display="pdawson@alpheius.com.au"/>
    <hyperlink ref="F50" r:id="rId41" display="mjones@alpheius.com.au"/>
    <hyperlink ref="F27" r:id="rId42" display="mgrayson@alpheius.com.au"/>
    <hyperlink ref="F68" r:id="rId43" display="amillson@alpheius.com.au"/>
    <hyperlink ref="F5" r:id="rId44" display="abennet@alpheius.com.au"/>
    <hyperlink ref="F74" r:id="rId45" display="gsamuelson@alpheius.com.au"/>
    <hyperlink ref="F14" r:id="rId46" display="nsmith@alpheius.com.au"/>
    <hyperlink ref="F16" r:id="rId47" display="phenricks@alpheius.com.au"/>
    <hyperlink ref="F60" r:id="rId48" display="vclark@alpheius.com.au"/>
    <hyperlink ref="F22" r:id="rId49" display="jhancock@alpheius.com.au"/>
    <hyperlink ref="F40" r:id="rId50" display="vbrown@alpheius.com.au"/>
    <hyperlink ref="F32" r:id="rId51" display="skendall@alpheius.com.au"/>
    <hyperlink ref="F90" r:id="rId52" display="nadams@alpheius.com.au"/>
    <hyperlink ref="F78" r:id="rId53" display="cmorris@alpheius.com.au"/>
    <hyperlink ref="F89" r:id="rId54" display="lwilliams@alpheius.com.au"/>
    <hyperlink ref="F46" r:id="rId55"/>
    <hyperlink ref="F60:F63" r:id="rId56" display="ejones@alpheiusge.com"/>
    <hyperlink ref="F64:F70" r:id="rId57" display="ejones@alpheiusge.com"/>
    <hyperlink ref="F71:F75" r:id="rId58" display="ejones@alpheiusge.com"/>
    <hyperlink ref="F39" r:id="rId59"/>
    <hyperlink ref="F81" r:id="rId60"/>
    <hyperlink ref="F55" r:id="rId61"/>
    <hyperlink ref="F28" r:id="rId62"/>
    <hyperlink ref="F7" r:id="rId63"/>
    <hyperlink ref="F71" r:id="rId64"/>
    <hyperlink ref="F13" r:id="rId65"/>
    <hyperlink ref="F19" r:id="rId66"/>
    <hyperlink ref="F63" r:id="rId67"/>
    <hyperlink ref="F23" r:id="rId68"/>
    <hyperlink ref="F43" r:id="rId69"/>
    <hyperlink ref="F34" r:id="rId70"/>
    <hyperlink ref="F92" r:id="rId71"/>
    <hyperlink ref="F77" r:id="rId72"/>
    <hyperlink ref="F87" r:id="rId73"/>
    <hyperlink ref="F48" r:id="rId74"/>
    <hyperlink ref="F78:F81" r:id="rId75" display="hlacombe@alpheiusge.fr"/>
    <hyperlink ref="F82:F88" r:id="rId76" display="hlacombe@alpheiusge.fr"/>
    <hyperlink ref="F89:F93" r:id="rId77" display="hlacombe@alpheiusge.fr"/>
    <hyperlink ref="F80" r:id="rId78"/>
    <hyperlink ref="F58" r:id="rId79"/>
    <hyperlink ref="F53" r:id="rId80"/>
    <hyperlink ref="F25" r:id="rId81"/>
    <hyperlink ref="F66" r:id="rId82"/>
    <hyperlink ref="F6" r:id="rId83"/>
    <hyperlink ref="F70" r:id="rId84"/>
    <hyperlink ref="F10" r:id="rId85"/>
    <hyperlink ref="F17" r:id="rId86"/>
    <hyperlink ref="F64" r:id="rId87"/>
    <hyperlink ref="F20" r:id="rId88"/>
    <hyperlink ref="F41" r:id="rId89"/>
    <hyperlink ref="F33" r:id="rId90"/>
    <hyperlink ref="F94" r:id="rId91"/>
    <hyperlink ref="F76" r:id="rId92"/>
    <hyperlink ref="F85" r:id="rId93"/>
  </hyperlinks>
  <pageMargins left="0.7" right="0.7" top="0.75" bottom="0.75" header="0.3" footer="0.3"/>
  <pageSetup paperSize="9" orientation="portrait" horizontalDpi="300" verticalDpi="300" r:id="rId9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C5" sqref="C5"/>
    </sheetView>
  </sheetViews>
  <sheetFormatPr defaultRowHeight="15" x14ac:dyDescent="0.25"/>
  <cols>
    <col min="1" max="1" width="20.140625" customWidth="1"/>
    <col min="2" max="8" width="11.7109375" customWidth="1"/>
  </cols>
  <sheetData>
    <row r="1" spans="1:8" ht="15.75" x14ac:dyDescent="0.25">
      <c r="A1" s="10" t="s">
        <v>464</v>
      </c>
    </row>
    <row r="2" spans="1:8" x14ac:dyDescent="0.25">
      <c r="A2" s="1" t="s">
        <v>465</v>
      </c>
    </row>
    <row r="4" spans="1:8" x14ac:dyDescent="0.25">
      <c r="A4" s="1" t="s">
        <v>466</v>
      </c>
      <c r="B4" s="11" t="s">
        <v>467</v>
      </c>
      <c r="C4" s="11" t="s">
        <v>468</v>
      </c>
      <c r="D4" s="11" t="s">
        <v>469</v>
      </c>
      <c r="E4" s="11" t="s">
        <v>470</v>
      </c>
      <c r="F4" s="11" t="s">
        <v>471</v>
      </c>
      <c r="G4" s="11" t="s">
        <v>472</v>
      </c>
      <c r="H4" s="11" t="s">
        <v>473</v>
      </c>
    </row>
    <row r="5" spans="1:8" x14ac:dyDescent="0.25">
      <c r="A5" s="12" t="s">
        <v>381</v>
      </c>
      <c r="B5" s="13">
        <v>550998</v>
      </c>
      <c r="C5" s="13">
        <v>850554</v>
      </c>
      <c r="D5" s="13">
        <v>818874</v>
      </c>
      <c r="E5" s="13">
        <v>837228</v>
      </c>
      <c r="F5" s="13">
        <v>746664</v>
      </c>
      <c r="G5" s="13">
        <v>856887</v>
      </c>
      <c r="H5" s="13">
        <f>SUM(B5:G5)</f>
        <v>4661205</v>
      </c>
    </row>
    <row r="6" spans="1:8" x14ac:dyDescent="0.25">
      <c r="A6" s="12" t="s">
        <v>474</v>
      </c>
      <c r="B6" s="13">
        <v>838223</v>
      </c>
      <c r="C6" s="13">
        <v>926778</v>
      </c>
      <c r="D6" s="13">
        <v>879114</v>
      </c>
      <c r="E6" s="13">
        <v>983225</v>
      </c>
      <c r="F6" s="13">
        <v>848999</v>
      </c>
      <c r="G6" s="13">
        <v>1042224</v>
      </c>
      <c r="H6" s="13">
        <f>SUM(B6:G6)</f>
        <v>5518563</v>
      </c>
    </row>
    <row r="7" spans="1:8" x14ac:dyDescent="0.25">
      <c r="A7" s="12" t="s">
        <v>18</v>
      </c>
      <c r="B7" s="13">
        <v>1050254</v>
      </c>
      <c r="C7" s="13">
        <v>1547000</v>
      </c>
      <c r="D7" s="13">
        <v>1488369</v>
      </c>
      <c r="E7" s="13">
        <v>1523124</v>
      </c>
      <c r="F7" s="13">
        <v>1358654</v>
      </c>
      <c r="G7" s="13">
        <v>1557147</v>
      </c>
      <c r="H7" s="13">
        <f>SUM(B7:G7)</f>
        <v>8524548</v>
      </c>
    </row>
    <row r="8" spans="1:8" x14ac:dyDescent="0.25">
      <c r="A8" s="12" t="s">
        <v>475</v>
      </c>
      <c r="B8" s="13">
        <v>1936882</v>
      </c>
      <c r="C8" s="13">
        <v>1641554</v>
      </c>
      <c r="D8" s="13">
        <v>1507774</v>
      </c>
      <c r="E8" s="13">
        <v>1386448</v>
      </c>
      <c r="F8" s="13">
        <v>1240885</v>
      </c>
      <c r="G8" s="13">
        <v>1406992</v>
      </c>
      <c r="H8" s="13">
        <f>SUM(B8:G8)</f>
        <v>9120535</v>
      </c>
    </row>
    <row r="9" spans="1:8" x14ac:dyDescent="0.25">
      <c r="A9" s="12" t="s">
        <v>125</v>
      </c>
      <c r="B9" s="13">
        <v>1524294</v>
      </c>
      <c r="C9" s="13">
        <v>1685548</v>
      </c>
      <c r="D9" s="13">
        <v>1599854</v>
      </c>
      <c r="E9" s="13">
        <v>1789552</v>
      </c>
      <c r="F9" s="13">
        <v>1542963</v>
      </c>
      <c r="G9" s="13">
        <v>1896159</v>
      </c>
      <c r="H9" s="13">
        <f>SUM(B9:G9)</f>
        <v>10038370</v>
      </c>
    </row>
    <row r="10" spans="1:8" x14ac:dyDescent="0.25">
      <c r="A10" s="12" t="s">
        <v>299</v>
      </c>
      <c r="B10" s="13">
        <v>2531225</v>
      </c>
      <c r="C10" s="13">
        <v>2621889</v>
      </c>
      <c r="D10" s="13">
        <v>2453999</v>
      </c>
      <c r="E10" s="13">
        <v>2547441</v>
      </c>
      <c r="F10" s="13">
        <v>1977558</v>
      </c>
      <c r="G10" s="13">
        <v>2477332</v>
      </c>
      <c r="H10" s="13">
        <f>SUM(B10:G10)</f>
        <v>14609444</v>
      </c>
    </row>
    <row r="11" spans="1:8" x14ac:dyDescent="0.25">
      <c r="A11" s="12" t="s">
        <v>213</v>
      </c>
      <c r="B11" s="13">
        <v>3521487</v>
      </c>
      <c r="C11" s="13">
        <v>2985448</v>
      </c>
      <c r="D11" s="13">
        <v>2741221</v>
      </c>
      <c r="E11" s="13">
        <v>2521447</v>
      </c>
      <c r="F11" s="13">
        <v>2255665</v>
      </c>
      <c r="G11" s="13">
        <v>2558666</v>
      </c>
      <c r="H11" s="13">
        <f>SUM(B11:G11)</f>
        <v>16583934</v>
      </c>
    </row>
    <row r="12" spans="1:8" x14ac:dyDescent="0.25">
      <c r="A12" s="1" t="s">
        <v>473</v>
      </c>
      <c r="B12" s="14">
        <f>SUM(B5:B11)</f>
        <v>11953363</v>
      </c>
      <c r="C12" s="14">
        <f>SUM(C5:C11)</f>
        <v>12258771</v>
      </c>
      <c r="D12" s="14">
        <f>SUM(D5:D11)</f>
        <v>11489205</v>
      </c>
      <c r="E12" s="14">
        <f>SUM(E5:E11)</f>
        <v>11588465</v>
      </c>
      <c r="F12" s="14">
        <f>SUM(F5:F11)</f>
        <v>9971388</v>
      </c>
      <c r="G12" s="14">
        <f>SUM(G5:G11)</f>
        <v>11795407</v>
      </c>
      <c r="H12" s="14">
        <f>SUM(H5:H11)</f>
        <v>69056599</v>
      </c>
    </row>
  </sheetData>
  <sortState ref="A5:H12">
    <sortCondition ref="C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Sorting Text</vt:lpstr>
      <vt:lpstr>Sorting Numbers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Mary James</cp:lastModifiedBy>
  <dcterms:created xsi:type="dcterms:W3CDTF">2010-07-06T10:17:48Z</dcterms:created>
  <dcterms:modified xsi:type="dcterms:W3CDTF">2014-02-05T04:26:33Z</dcterms:modified>
</cp:coreProperties>
</file>