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6\Exercise Files\"/>
    </mc:Choice>
  </mc:AlternateContent>
  <bookViews>
    <workbookView xWindow="0" yWindow="0" windowWidth="24000" windowHeight="9735"/>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externalReferences>
    <externalReference r:id="rId12"/>
  </externalReferences>
  <definedNames>
    <definedName name="TaxTable">'[1]Lookup Functions'!$N$6:$O$16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3" l="1"/>
  <c r="I12" i="9" l="1"/>
  <c r="H12" i="9"/>
  <c r="I11" i="9"/>
  <c r="H11" i="9"/>
  <c r="I10" i="9"/>
  <c r="J10" i="9" s="1"/>
  <c r="K10" i="9" s="1"/>
  <c r="L10" i="9" s="1"/>
  <c r="H10" i="9"/>
  <c r="I9" i="9"/>
  <c r="H9" i="9"/>
  <c r="J9" i="9" s="1"/>
  <c r="K9" i="9" s="1"/>
  <c r="L9" i="9" s="1"/>
  <c r="I8" i="9"/>
  <c r="H8" i="9"/>
  <c r="I7" i="9"/>
  <c r="H7" i="9"/>
  <c r="J7" i="9" s="1"/>
  <c r="K7" i="9" s="1"/>
  <c r="L7" i="9" s="1"/>
  <c r="J11" i="9" l="1"/>
  <c r="K11" i="9" s="1"/>
  <c r="L11" i="9" s="1"/>
  <c r="J12" i="9"/>
  <c r="K12" i="9" s="1"/>
  <c r="L12" i="9" s="1"/>
  <c r="J8" i="9"/>
  <c r="K8" i="9" s="1"/>
  <c r="L8" i="9" s="1"/>
  <c r="L14" i="9" l="1"/>
  <c r="G7" i="7"/>
  <c r="G10" i="7" s="1"/>
  <c r="F7" i="7"/>
  <c r="F10" i="7" s="1"/>
  <c r="E7" i="7"/>
  <c r="E10" i="7" s="1"/>
  <c r="D7" i="7"/>
  <c r="D10" i="7" s="1"/>
  <c r="C7" i="7"/>
  <c r="C10" i="7" s="1"/>
  <c r="B7" i="7"/>
  <c r="B10" i="7" s="1"/>
  <c r="G6" i="7"/>
  <c r="F6" i="7"/>
  <c r="E6" i="7"/>
  <c r="D6" i="7"/>
  <c r="C6" i="7"/>
  <c r="B11" i="6"/>
  <c r="B10" i="6"/>
  <c r="B9" i="6"/>
  <c r="B8" i="6"/>
  <c r="B7" i="6"/>
  <c r="B6" i="6"/>
  <c r="D28" i="5"/>
  <c r="C28" i="5"/>
  <c r="B28" i="5"/>
  <c r="E26" i="5"/>
  <c r="E25" i="5"/>
  <c r="E24" i="5"/>
  <c r="E23" i="5"/>
  <c r="D19" i="5"/>
  <c r="C19" i="5"/>
  <c r="B19" i="5"/>
  <c r="E17" i="5"/>
  <c r="E16" i="5"/>
  <c r="E15" i="5"/>
  <c r="E14" i="5"/>
  <c r="D10" i="5"/>
  <c r="C10" i="5"/>
  <c r="B10" i="5"/>
  <c r="E8" i="5"/>
  <c r="E7" i="5"/>
  <c r="E6" i="5"/>
  <c r="E5" i="5"/>
  <c r="E28" i="5" l="1"/>
  <c r="E10" i="5"/>
  <c r="E19" i="5"/>
  <c r="F14" i="4"/>
  <c r="E12" i="4"/>
  <c r="D12" i="4"/>
  <c r="E11" i="4"/>
  <c r="D11" i="4"/>
  <c r="E10" i="4"/>
  <c r="D10" i="4"/>
  <c r="E9" i="4"/>
  <c r="D9" i="4"/>
  <c r="D14" i="4" s="1"/>
  <c r="E14" i="4" l="1"/>
  <c r="C6" i="3"/>
  <c r="I15" i="2" l="1"/>
  <c r="H15" i="2"/>
  <c r="F13" i="2"/>
  <c r="F12" i="2"/>
  <c r="F11" i="2"/>
  <c r="F10" i="2"/>
  <c r="F9" i="2"/>
  <c r="F8" i="2"/>
  <c r="F7" i="2"/>
  <c r="F6" i="2"/>
  <c r="F5" i="2"/>
  <c r="F15" i="2" l="1"/>
</calcChain>
</file>

<file path=xl/sharedStrings.xml><?xml version="1.0" encoding="utf-8"?>
<sst xmlns="http://schemas.openxmlformats.org/spreadsheetml/2006/main" count="259" uniqueCount="178">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</sst>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 #,##0_-;\-* #,##0_-;_-* &quot;-&quot;??_-;_-@_-"/>
    <numFmt numFmtId="165" formatCode="&quot;$&quot;#,##0.00"/>
    <numFmt numFmtId="166" formatCode="0.0"/>
    <numFmt numFmtId="167" formatCode="0.0%"/>
    <numFmt numFmtId="168" formatCode="_-* #,##0.0_-;\-* #,##0.0_-;_-* &quot;-&quot;??_-;_-@_-"/>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1">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43" fontId="0" fillId="0" borderId="0" xfId="0" applyNumberFormat="1" applyFont="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urseware%20Content/Microsoft%20Excel%202013/Exercise%20Files/E1366%20Essential%20Functions_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F Function"/>
      <sheetName val="Lookup Functions"/>
      <sheetName val="Counting Functions"/>
      <sheetName val="ROUND Function"/>
      <sheetName val="Rounding"/>
      <sheetName val="Manipulation"/>
      <sheetName val="MOD Function"/>
      <sheetName val="TODAY Function"/>
      <sheetName val="NOW Function"/>
      <sheetName val="DATE Function"/>
      <sheetName val="PMT Function"/>
    </sheetNames>
    <sheetDataSet>
      <sheetData sheetId="0"/>
      <sheetData sheetId="1">
        <row r="6">
          <cell r="N6">
            <v>0</v>
          </cell>
          <cell r="O6">
            <v>0</v>
          </cell>
        </row>
        <row r="7">
          <cell r="N7">
            <v>500</v>
          </cell>
          <cell r="O7">
            <v>0.1</v>
          </cell>
        </row>
        <row r="8">
          <cell r="N8">
            <v>1000</v>
          </cell>
          <cell r="O8">
            <v>0.12</v>
          </cell>
        </row>
        <row r="9">
          <cell r="N9">
            <v>1200</v>
          </cell>
          <cell r="O9">
            <v>0.16</v>
          </cell>
        </row>
        <row r="10">
          <cell r="N10">
            <v>1400</v>
          </cell>
          <cell r="O10">
            <v>0.18</v>
          </cell>
        </row>
        <row r="11">
          <cell r="N11">
            <v>1600</v>
          </cell>
          <cell r="O11">
            <v>0.2</v>
          </cell>
        </row>
        <row r="12">
          <cell r="N12">
            <v>1800</v>
          </cell>
          <cell r="O12">
            <v>0.22</v>
          </cell>
        </row>
        <row r="13">
          <cell r="N13">
            <v>2000</v>
          </cell>
          <cell r="O13">
            <v>0.24</v>
          </cell>
        </row>
        <row r="14">
          <cell r="N14">
            <v>2200</v>
          </cell>
          <cell r="O14">
            <v>0.26</v>
          </cell>
        </row>
        <row r="15">
          <cell r="N15">
            <v>2400</v>
          </cell>
          <cell r="O15">
            <v>0.28000000000000003</v>
          </cell>
        </row>
        <row r="16">
          <cell r="N16">
            <v>2600</v>
          </cell>
          <cell r="O16">
            <v>0.3</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abSelected="1" workbookViewId="0"/>
  </sheetViews>
  <sheetFormatPr defaultRowHeight="15" x14ac:dyDescent="0.25"/>
  <cols>
    <col min="1" max="2" width="12.7109375" customWidth="1"/>
    <col min="3" max="3" width="16.85546875" customWidth="1"/>
    <col min="4"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7"/>
      <c r="H2" s="57"/>
      <c r="I2" s="57"/>
      <c r="J2" s="57"/>
      <c r="K2" s="57"/>
    </row>
    <row r="3" spans="1:11" x14ac:dyDescent="0.25">
      <c r="A3" s="3"/>
      <c r="B3" s="3"/>
      <c r="C3" s="3"/>
      <c r="D3" s="4" t="s">
        <v>3</v>
      </c>
      <c r="E3" s="6">
        <v>0.05</v>
      </c>
      <c r="G3" s="57"/>
      <c r="H3" s="57"/>
      <c r="I3" s="57"/>
      <c r="J3" s="57"/>
      <c r="K3" s="57"/>
    </row>
    <row r="4" spans="1:11" x14ac:dyDescent="0.25">
      <c r="A4" s="3"/>
      <c r="B4" s="3"/>
      <c r="C4" s="3"/>
      <c r="D4" s="3"/>
      <c r="E4" s="3"/>
      <c r="G4" s="57"/>
      <c r="H4" s="57"/>
      <c r="I4" s="57"/>
      <c r="J4" s="57"/>
      <c r="K4" s="57"/>
    </row>
    <row r="5" spans="1:11" x14ac:dyDescent="0.25">
      <c r="A5" s="7" t="s">
        <v>4</v>
      </c>
      <c r="B5" s="7"/>
      <c r="C5" s="9" t="s">
        <v>5</v>
      </c>
      <c r="D5" s="10" t="s">
        <v>6</v>
      </c>
      <c r="E5" s="11" t="s">
        <v>3</v>
      </c>
      <c r="G5" s="57"/>
      <c r="H5" s="57"/>
      <c r="I5" s="57"/>
      <c r="J5" s="57"/>
      <c r="K5" s="57"/>
    </row>
    <row r="6" spans="1:11" x14ac:dyDescent="0.25">
      <c r="A6" s="3"/>
      <c r="B6" s="3"/>
      <c r="C6" s="3"/>
      <c r="D6" s="3"/>
      <c r="E6" s="3"/>
      <c r="G6" s="57"/>
      <c r="H6" s="57"/>
      <c r="I6" s="57"/>
      <c r="J6" s="57"/>
      <c r="K6" s="57"/>
    </row>
    <row r="7" spans="1:11" x14ac:dyDescent="0.25">
      <c r="A7" s="3" t="s">
        <v>7</v>
      </c>
      <c r="B7" s="3" t="s">
        <v>8</v>
      </c>
      <c r="C7" s="5">
        <v>45000</v>
      </c>
      <c r="D7" s="59"/>
      <c r="E7" s="5"/>
      <c r="G7" s="57"/>
      <c r="H7" s="57"/>
      <c r="I7" s="57"/>
      <c r="J7" s="57"/>
      <c r="K7" s="57"/>
    </row>
    <row r="8" spans="1:11" x14ac:dyDescent="0.25">
      <c r="A8" s="3" t="s">
        <v>9</v>
      </c>
      <c r="B8" s="3" t="s">
        <v>10</v>
      </c>
      <c r="C8" s="5">
        <v>25000</v>
      </c>
      <c r="D8" s="8"/>
      <c r="E8" s="5"/>
      <c r="G8" s="57"/>
      <c r="H8" s="57"/>
      <c r="I8" s="57"/>
      <c r="J8" s="57"/>
      <c r="K8" s="57"/>
    </row>
    <row r="9" spans="1:11" x14ac:dyDescent="0.25">
      <c r="A9" s="3" t="s">
        <v>11</v>
      </c>
      <c r="B9" s="3" t="s">
        <v>12</v>
      </c>
      <c r="C9" s="5">
        <v>27800</v>
      </c>
      <c r="D9" s="8"/>
      <c r="E9" s="5"/>
      <c r="G9" s="57"/>
      <c r="H9" s="57"/>
      <c r="I9" s="57"/>
      <c r="J9" s="57"/>
      <c r="K9" s="57"/>
    </row>
    <row r="10" spans="1:11" x14ac:dyDescent="0.25">
      <c r="A10" s="3" t="s">
        <v>13</v>
      </c>
      <c r="B10" s="3" t="s">
        <v>14</v>
      </c>
      <c r="C10" s="5">
        <v>34000</v>
      </c>
      <c r="D10" s="8"/>
      <c r="E10" s="5"/>
      <c r="G10" s="57"/>
      <c r="H10" s="57"/>
      <c r="I10" s="57"/>
      <c r="J10" s="57"/>
      <c r="K10" s="57"/>
    </row>
    <row r="11" spans="1:11" x14ac:dyDescent="0.25">
      <c r="A11" s="3" t="s">
        <v>15</v>
      </c>
      <c r="B11" s="3" t="s">
        <v>16</v>
      </c>
      <c r="C11" s="5">
        <v>18350</v>
      </c>
      <c r="D11" s="8"/>
      <c r="E11" s="5"/>
      <c r="G11" s="57"/>
      <c r="H11" s="57"/>
      <c r="I11" s="57"/>
      <c r="J11" s="57"/>
      <c r="K11" s="57"/>
    </row>
    <row r="12" spans="1:11" x14ac:dyDescent="0.25">
      <c r="A12" s="3" t="s">
        <v>17</v>
      </c>
      <c r="B12" s="3" t="s">
        <v>18</v>
      </c>
      <c r="C12" s="5">
        <v>12500</v>
      </c>
      <c r="D12" s="8"/>
      <c r="E12" s="5"/>
      <c r="G12" s="57"/>
      <c r="H12" s="57"/>
      <c r="I12" s="57"/>
      <c r="J12" s="57"/>
      <c r="K12" s="57"/>
    </row>
    <row r="13" spans="1:11" x14ac:dyDescent="0.25">
      <c r="A13" s="3" t="s">
        <v>19</v>
      </c>
      <c r="B13" s="3" t="s">
        <v>20</v>
      </c>
      <c r="C13" s="5">
        <v>75880</v>
      </c>
      <c r="D13" s="8"/>
      <c r="E13" s="5"/>
      <c r="G13" s="57"/>
      <c r="H13" s="57"/>
      <c r="I13" s="57"/>
      <c r="J13" s="57"/>
      <c r="K13" s="57"/>
    </row>
    <row r="14" spans="1:11" x14ac:dyDescent="0.25">
      <c r="A14" s="3" t="s">
        <v>21</v>
      </c>
      <c r="B14" s="3" t="s">
        <v>22</v>
      </c>
      <c r="C14" s="5">
        <v>43778</v>
      </c>
      <c r="D14" s="8"/>
      <c r="E14" s="5"/>
      <c r="G14" s="57"/>
      <c r="H14" s="57"/>
      <c r="I14" s="57"/>
      <c r="J14" s="57"/>
      <c r="K14" s="57"/>
    </row>
    <row r="15" spans="1:11" x14ac:dyDescent="0.25">
      <c r="A15" s="3" t="s">
        <v>23</v>
      </c>
      <c r="B15" s="3" t="s">
        <v>24</v>
      </c>
      <c r="C15" s="5">
        <v>23400</v>
      </c>
      <c r="D15" s="8"/>
      <c r="E15" s="5"/>
      <c r="G15" s="57"/>
      <c r="H15" s="57"/>
      <c r="I15" s="57"/>
      <c r="J15" s="57"/>
      <c r="K15" s="57"/>
    </row>
    <row r="16" spans="1:11" x14ac:dyDescent="0.25">
      <c r="G16" s="57"/>
      <c r="H16" s="57"/>
      <c r="I16" s="57"/>
      <c r="J16" s="57"/>
      <c r="K16" s="57"/>
    </row>
    <row r="17" spans="1:11" ht="15" customHeight="1" x14ac:dyDescent="0.25">
      <c r="A17" s="62" t="s">
        <v>167</v>
      </c>
      <c r="B17" s="62"/>
      <c r="C17" s="62"/>
      <c r="D17" s="62"/>
      <c r="E17" s="62"/>
      <c r="G17" s="57"/>
      <c r="H17" s="57"/>
      <c r="I17" s="57"/>
      <c r="J17" s="57"/>
      <c r="K17" s="57"/>
    </row>
    <row r="18" spans="1:11" x14ac:dyDescent="0.25">
      <c r="A18" s="62"/>
      <c r="B18" s="62"/>
      <c r="C18" s="62"/>
      <c r="D18" s="62"/>
      <c r="E18" s="62"/>
    </row>
    <row r="19" spans="1:11" x14ac:dyDescent="0.25">
      <c r="A19" s="62"/>
      <c r="B19" s="62"/>
      <c r="C19" s="62"/>
      <c r="D19" s="62"/>
      <c r="E19" s="62"/>
    </row>
    <row r="20" spans="1:11" x14ac:dyDescent="0.25">
      <c r="A20" s="62"/>
      <c r="B20" s="62"/>
      <c r="C20" s="62"/>
      <c r="D20" s="62"/>
      <c r="E20" s="62"/>
    </row>
    <row r="21" spans="1:11" x14ac:dyDescent="0.25">
      <c r="A21" s="62"/>
      <c r="B21" s="62"/>
      <c r="C21" s="62"/>
      <c r="D21" s="62"/>
      <c r="E21" s="62"/>
    </row>
    <row r="22" spans="1:11" x14ac:dyDescent="0.25">
      <c r="A22" s="62"/>
      <c r="B22" s="62"/>
      <c r="C22" s="62"/>
      <c r="D22" s="62"/>
      <c r="E22" s="62"/>
    </row>
    <row r="23" spans="1:11" x14ac:dyDescent="0.25">
      <c r="A23" s="62"/>
      <c r="B23" s="62"/>
      <c r="C23" s="62"/>
      <c r="D23" s="62"/>
      <c r="E23" s="62"/>
    </row>
    <row r="24" spans="1:11" x14ac:dyDescent="0.25">
      <c r="A24" s="62"/>
      <c r="B24" s="62"/>
      <c r="C24" s="62"/>
      <c r="D24" s="62"/>
      <c r="E24" s="62"/>
    </row>
    <row r="25" spans="1:11" x14ac:dyDescent="0.25">
      <c r="A25" s="62"/>
      <c r="B25" s="62"/>
      <c r="C25" s="62"/>
      <c r="D25" s="62"/>
      <c r="E25" s="62"/>
    </row>
    <row r="26" spans="1:11" x14ac:dyDescent="0.25">
      <c r="A26" s="62"/>
      <c r="B26" s="62"/>
      <c r="C26" s="62"/>
      <c r="D26" s="62"/>
      <c r="E26" s="62"/>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9" t="s">
        <v>146</v>
      </c>
      <c r="C4" s="69"/>
      <c r="D4" s="69"/>
      <c r="E4" s="69"/>
    </row>
    <row r="5" spans="1:7" ht="15.75" thickBot="1" x14ac:dyDescent="0.3">
      <c r="A5" s="29" t="s">
        <v>147</v>
      </c>
      <c r="B5" s="38" t="s">
        <v>148</v>
      </c>
      <c r="C5" s="38" t="s">
        <v>149</v>
      </c>
      <c r="D5" s="38" t="s">
        <v>150</v>
      </c>
      <c r="E5" s="38" t="s">
        <v>151</v>
      </c>
      <c r="F5" s="38" t="s">
        <v>152</v>
      </c>
      <c r="G5" s="29" t="s">
        <v>153</v>
      </c>
    </row>
    <row r="6" spans="1:7" x14ac:dyDescent="0.25">
      <c r="A6" s="31" t="s">
        <v>154</v>
      </c>
      <c r="B6">
        <v>23</v>
      </c>
      <c r="C6">
        <v>10</v>
      </c>
      <c r="D6">
        <v>2007</v>
      </c>
      <c r="F6">
        <v>5</v>
      </c>
    </row>
    <row r="7" spans="1:7" x14ac:dyDescent="0.25">
      <c r="A7" s="31" t="s">
        <v>155</v>
      </c>
      <c r="B7">
        <v>14</v>
      </c>
      <c r="C7">
        <v>10</v>
      </c>
      <c r="D7">
        <v>2005</v>
      </c>
      <c r="F7">
        <v>4</v>
      </c>
    </row>
    <row r="8" spans="1:7" x14ac:dyDescent="0.25">
      <c r="A8" s="31" t="s">
        <v>156</v>
      </c>
      <c r="B8">
        <v>7</v>
      </c>
      <c r="C8">
        <v>8</v>
      </c>
      <c r="D8">
        <v>2004</v>
      </c>
      <c r="F8">
        <v>4</v>
      </c>
    </row>
    <row r="9" spans="1:7" x14ac:dyDescent="0.25">
      <c r="A9" s="31" t="s">
        <v>157</v>
      </c>
      <c r="B9">
        <v>9</v>
      </c>
      <c r="C9">
        <v>1</v>
      </c>
      <c r="D9">
        <v>2010</v>
      </c>
      <c r="F9">
        <v>3</v>
      </c>
    </row>
    <row r="10" spans="1:7" x14ac:dyDescent="0.25">
      <c r="A10" s="31" t="s">
        <v>158</v>
      </c>
      <c r="B10">
        <v>15</v>
      </c>
      <c r="C10">
        <v>1</v>
      </c>
      <c r="D10">
        <v>2006</v>
      </c>
      <c r="F10">
        <v>5</v>
      </c>
    </row>
    <row r="13" spans="1:7" x14ac:dyDescent="0.25">
      <c r="A13" s="70" t="s">
        <v>176</v>
      </c>
      <c r="B13" s="70"/>
      <c r="C13" s="70"/>
      <c r="D13" s="70"/>
      <c r="E13" s="70"/>
      <c r="F13" s="70"/>
      <c r="G13" s="70"/>
    </row>
    <row r="14" spans="1:7" x14ac:dyDescent="0.25">
      <c r="A14" s="70"/>
      <c r="B14" s="70"/>
      <c r="C14" s="70"/>
      <c r="D14" s="70"/>
      <c r="E14" s="70"/>
      <c r="F14" s="70"/>
      <c r="G14" s="70"/>
    </row>
    <row r="15" spans="1:7" x14ac:dyDescent="0.25">
      <c r="A15" s="70"/>
      <c r="B15" s="70"/>
      <c r="C15" s="70"/>
      <c r="D15" s="70"/>
      <c r="E15" s="70"/>
      <c r="F15" s="70"/>
      <c r="G15" s="70"/>
    </row>
    <row r="16" spans="1:7" x14ac:dyDescent="0.25">
      <c r="A16" s="70"/>
      <c r="B16" s="70"/>
      <c r="C16" s="70"/>
      <c r="D16" s="70"/>
      <c r="E16" s="70"/>
      <c r="F16" s="70"/>
      <c r="G16" s="70"/>
    </row>
    <row r="17" spans="1:7" x14ac:dyDescent="0.25">
      <c r="A17" s="70"/>
      <c r="B17" s="70"/>
      <c r="C17" s="70"/>
      <c r="D17" s="70"/>
      <c r="E17" s="70"/>
      <c r="F17" s="70"/>
      <c r="G17" s="70"/>
    </row>
    <row r="18" spans="1:7" x14ac:dyDescent="0.25">
      <c r="A18" s="70"/>
      <c r="B18" s="70"/>
      <c r="C18" s="70"/>
      <c r="D18" s="70"/>
      <c r="E18" s="70"/>
      <c r="F18" s="70"/>
      <c r="G18" s="70"/>
    </row>
    <row r="19" spans="1:7" x14ac:dyDescent="0.25">
      <c r="A19" s="70"/>
      <c r="B19" s="70"/>
      <c r="C19" s="70"/>
      <c r="D19" s="70"/>
      <c r="E19" s="70"/>
      <c r="F19" s="70"/>
      <c r="G19" s="70"/>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5" t="s">
        <v>165</v>
      </c>
      <c r="D3">
        <v>12</v>
      </c>
    </row>
    <row r="4" spans="1:9" x14ac:dyDescent="0.25">
      <c r="A4" s="4"/>
    </row>
    <row r="6" spans="1:9" ht="29.25" customHeight="1" thickBot="1" x14ac:dyDescent="0.3">
      <c r="A6" s="19" t="s">
        <v>26</v>
      </c>
      <c r="B6" s="19" t="s">
        <v>27</v>
      </c>
      <c r="C6" s="20" t="s">
        <v>160</v>
      </c>
      <c r="D6" s="20" t="s">
        <v>161</v>
      </c>
      <c r="E6" s="20" t="s">
        <v>166</v>
      </c>
      <c r="F6" s="20" t="s">
        <v>164</v>
      </c>
      <c r="H6" s="20" t="s">
        <v>162</v>
      </c>
      <c r="I6" s="20" t="s">
        <v>163</v>
      </c>
    </row>
    <row r="7" spans="1:9" x14ac:dyDescent="0.25">
      <c r="A7" s="12" t="s">
        <v>36</v>
      </c>
      <c r="B7" s="12" t="s">
        <v>37</v>
      </c>
      <c r="C7" s="5">
        <v>20000</v>
      </c>
      <c r="D7" s="28">
        <v>0.08</v>
      </c>
      <c r="E7" s="50">
        <v>1</v>
      </c>
      <c r="F7" s="56"/>
      <c r="G7" s="56"/>
      <c r="H7" s="56"/>
      <c r="I7" s="56"/>
    </row>
    <row r="8" spans="1:9" x14ac:dyDescent="0.25">
      <c r="A8" s="12" t="s">
        <v>38</v>
      </c>
      <c r="B8" s="12" t="s">
        <v>39</v>
      </c>
      <c r="C8" s="5">
        <v>20000</v>
      </c>
      <c r="D8" s="28">
        <v>0.08</v>
      </c>
      <c r="E8" s="50">
        <v>1.5</v>
      </c>
      <c r="F8" s="56"/>
      <c r="G8" s="56"/>
      <c r="H8" s="56"/>
      <c r="I8" s="56"/>
    </row>
    <row r="9" spans="1:9" x14ac:dyDescent="0.25">
      <c r="A9" s="12" t="s">
        <v>40</v>
      </c>
      <c r="B9" s="12" t="s">
        <v>41</v>
      </c>
      <c r="C9" s="5">
        <v>20000</v>
      </c>
      <c r="D9" s="28">
        <v>0.08</v>
      </c>
      <c r="E9" s="50">
        <v>2</v>
      </c>
      <c r="F9" s="56"/>
      <c r="G9" s="56"/>
      <c r="H9" s="56"/>
      <c r="I9" s="56"/>
    </row>
    <row r="10" spans="1:9" x14ac:dyDescent="0.25">
      <c r="A10" s="12" t="s">
        <v>42</v>
      </c>
      <c r="B10" s="12" t="s">
        <v>43</v>
      </c>
      <c r="C10" s="5">
        <v>20000</v>
      </c>
      <c r="D10" s="28">
        <v>0.08</v>
      </c>
      <c r="E10" s="50">
        <v>2.5</v>
      </c>
      <c r="F10" s="56"/>
      <c r="G10" s="56"/>
      <c r="H10" s="56"/>
      <c r="I10" s="56"/>
    </row>
    <row r="11" spans="1:9" x14ac:dyDescent="0.25">
      <c r="A11" s="12" t="s">
        <v>44</v>
      </c>
      <c r="B11" s="12" t="s">
        <v>45</v>
      </c>
      <c r="C11" s="5">
        <v>20000</v>
      </c>
      <c r="D11" s="28">
        <v>0.08</v>
      </c>
      <c r="E11" s="50">
        <v>3</v>
      </c>
      <c r="F11" s="56"/>
      <c r="G11" s="56"/>
      <c r="H11" s="56"/>
      <c r="I11" s="56"/>
    </row>
    <row r="12" spans="1:9" x14ac:dyDescent="0.25">
      <c r="A12" s="12" t="s">
        <v>46</v>
      </c>
      <c r="B12" s="12" t="s">
        <v>47</v>
      </c>
      <c r="C12" s="5">
        <v>35000</v>
      </c>
      <c r="D12" s="28">
        <v>7.0000000000000007E-2</v>
      </c>
      <c r="E12" s="50">
        <v>3</v>
      </c>
      <c r="F12" s="56"/>
      <c r="G12" s="56"/>
      <c r="H12" s="56"/>
      <c r="I12" s="56"/>
    </row>
    <row r="13" spans="1:9" x14ac:dyDescent="0.25">
      <c r="A13" s="12" t="s">
        <v>48</v>
      </c>
      <c r="B13" s="12" t="s">
        <v>49</v>
      </c>
      <c r="C13" s="5">
        <v>35000</v>
      </c>
      <c r="D13" s="28">
        <v>7.4999999999999997E-2</v>
      </c>
      <c r="E13" s="50">
        <v>3</v>
      </c>
      <c r="F13" s="56"/>
      <c r="G13" s="56"/>
      <c r="H13" s="56"/>
      <c r="I13" s="56"/>
    </row>
    <row r="14" spans="1:9" x14ac:dyDescent="0.25">
      <c r="A14" s="12" t="s">
        <v>50</v>
      </c>
      <c r="B14" s="12" t="s">
        <v>51</v>
      </c>
      <c r="C14" s="5">
        <v>35000</v>
      </c>
      <c r="D14" s="28">
        <v>0.08</v>
      </c>
      <c r="E14" s="50">
        <v>3</v>
      </c>
      <c r="F14" s="56"/>
      <c r="G14" s="56"/>
      <c r="H14" s="56"/>
      <c r="I14" s="56"/>
    </row>
    <row r="15" spans="1:9" x14ac:dyDescent="0.25">
      <c r="A15" s="12" t="s">
        <v>52</v>
      </c>
      <c r="B15" s="12" t="s">
        <v>53</v>
      </c>
      <c r="C15" s="5">
        <v>35000</v>
      </c>
      <c r="D15" s="28">
        <v>8.5000000000000006E-2</v>
      </c>
      <c r="E15" s="50">
        <v>3</v>
      </c>
      <c r="F15" s="56"/>
      <c r="G15" s="56"/>
      <c r="H15" s="56"/>
      <c r="I15" s="56"/>
    </row>
    <row r="17" spans="1:10" ht="15" customHeight="1" x14ac:dyDescent="0.25">
      <c r="A17" s="64" t="s">
        <v>177</v>
      </c>
      <c r="B17" s="64"/>
      <c r="C17" s="64"/>
      <c r="D17" s="64"/>
      <c r="E17" s="64"/>
      <c r="F17" s="64"/>
      <c r="G17" s="64"/>
      <c r="H17" s="64"/>
      <c r="I17" s="64"/>
      <c r="J17" s="64"/>
    </row>
    <row r="18" spans="1:10" x14ac:dyDescent="0.25">
      <c r="A18" s="64"/>
      <c r="B18" s="64"/>
      <c r="C18" s="64"/>
      <c r="D18" s="64"/>
      <c r="E18" s="64"/>
      <c r="F18" s="64"/>
      <c r="G18" s="64"/>
      <c r="H18" s="64"/>
      <c r="I18" s="64"/>
      <c r="J18" s="64"/>
    </row>
    <row r="19" spans="1:10" x14ac:dyDescent="0.25">
      <c r="A19" s="64"/>
      <c r="B19" s="64"/>
      <c r="C19" s="64"/>
      <c r="D19" s="64"/>
      <c r="E19" s="64"/>
      <c r="F19" s="64"/>
      <c r="G19" s="64"/>
      <c r="H19" s="64"/>
      <c r="I19" s="64"/>
      <c r="J19" s="64"/>
    </row>
    <row r="20" spans="1:10" x14ac:dyDescent="0.25">
      <c r="A20" s="64"/>
      <c r="B20" s="64"/>
      <c r="C20" s="64"/>
      <c r="D20" s="64"/>
      <c r="E20" s="64"/>
      <c r="F20" s="64"/>
      <c r="G20" s="64"/>
      <c r="H20" s="64"/>
      <c r="I20" s="64"/>
      <c r="J20" s="64"/>
    </row>
    <row r="21" spans="1:10" x14ac:dyDescent="0.25">
      <c r="A21" s="64"/>
      <c r="B21" s="64"/>
      <c r="C21" s="64"/>
      <c r="D21" s="64"/>
      <c r="E21" s="64"/>
      <c r="F21" s="64"/>
      <c r="G21" s="64"/>
      <c r="H21" s="64"/>
      <c r="I21" s="64"/>
      <c r="J21" s="64"/>
    </row>
    <row r="22" spans="1:10" x14ac:dyDescent="0.25">
      <c r="A22" s="64"/>
      <c r="B22" s="64"/>
      <c r="C22" s="64"/>
      <c r="D22" s="64"/>
      <c r="E22" s="64"/>
      <c r="F22" s="64"/>
      <c r="G22" s="64"/>
      <c r="H22" s="64"/>
      <c r="I22" s="64"/>
      <c r="J22" s="64"/>
    </row>
    <row r="23" spans="1:10" x14ac:dyDescent="0.25">
      <c r="A23" s="64"/>
      <c r="B23" s="64"/>
      <c r="C23" s="64"/>
      <c r="D23" s="64"/>
      <c r="E23" s="64"/>
      <c r="F23" s="64"/>
      <c r="G23" s="64"/>
      <c r="H23" s="64"/>
      <c r="I23" s="64"/>
      <c r="J23" s="64"/>
    </row>
    <row r="24" spans="1:10" x14ac:dyDescent="0.25">
      <c r="A24" s="64"/>
      <c r="B24" s="64"/>
      <c r="C24" s="64"/>
      <c r="D24" s="64"/>
      <c r="E24" s="64"/>
      <c r="F24" s="64"/>
      <c r="G24" s="64"/>
      <c r="H24" s="64"/>
      <c r="I24" s="64"/>
      <c r="J24" s="64"/>
    </row>
    <row r="25" spans="1:10" x14ac:dyDescent="0.25">
      <c r="A25" s="64"/>
      <c r="B25" s="64"/>
      <c r="C25" s="64"/>
      <c r="D25" s="64"/>
      <c r="E25" s="64"/>
      <c r="F25" s="64"/>
      <c r="G25" s="64"/>
      <c r="H25" s="64"/>
      <c r="I25" s="64"/>
      <c r="J25" s="64"/>
    </row>
    <row r="26" spans="1:10" x14ac:dyDescent="0.25">
      <c r="A26" s="64"/>
      <c r="B26" s="64"/>
      <c r="C26" s="64"/>
      <c r="D26" s="64"/>
      <c r="E26" s="64"/>
      <c r="F26" s="64"/>
      <c r="G26" s="64"/>
      <c r="H26" s="64"/>
      <c r="I26" s="64"/>
      <c r="J26" s="64"/>
    </row>
    <row r="27" spans="1:10" x14ac:dyDescent="0.25">
      <c r="A27" s="64"/>
      <c r="B27" s="64"/>
      <c r="C27" s="64"/>
      <c r="D27" s="64"/>
      <c r="E27" s="64"/>
      <c r="F27" s="64"/>
      <c r="G27" s="64"/>
      <c r="H27" s="64"/>
      <c r="I27" s="64"/>
      <c r="J27" s="64"/>
    </row>
    <row r="28" spans="1:10" x14ac:dyDescent="0.25">
      <c r="A28" s="64"/>
      <c r="B28" s="64"/>
      <c r="C28" s="64"/>
      <c r="D28" s="64"/>
      <c r="E28" s="64"/>
      <c r="F28" s="64"/>
      <c r="G28" s="64"/>
      <c r="H28" s="64"/>
      <c r="I28" s="64"/>
      <c r="J28" s="64"/>
    </row>
    <row r="29" spans="1:10" x14ac:dyDescent="0.25">
      <c r="A29" s="57"/>
      <c r="B29" s="57"/>
      <c r="C29" s="57"/>
      <c r="D29" s="57"/>
      <c r="E29" s="57"/>
      <c r="F29" s="57"/>
      <c r="G29" s="57"/>
      <c r="H29" s="57"/>
      <c r="I29" s="57"/>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workbookViewId="0"/>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9" t="s">
        <v>26</v>
      </c>
      <c r="B4" s="19" t="s">
        <v>27</v>
      </c>
      <c r="C4" s="20" t="s">
        <v>28</v>
      </c>
      <c r="D4" s="20" t="s">
        <v>29</v>
      </c>
      <c r="E4" s="20" t="s">
        <v>30</v>
      </c>
      <c r="F4" s="21" t="s">
        <v>31</v>
      </c>
      <c r="G4" s="22" t="s">
        <v>32</v>
      </c>
      <c r="H4" s="22" t="s">
        <v>33</v>
      </c>
      <c r="I4" s="22" t="s">
        <v>34</v>
      </c>
      <c r="K4" s="63" t="s">
        <v>35</v>
      </c>
      <c r="L4" s="63"/>
      <c r="N4" s="63" t="s">
        <v>55</v>
      </c>
      <c r="O4" s="63"/>
    </row>
    <row r="5" spans="1:15" ht="15.75" thickBot="1" x14ac:dyDescent="0.3">
      <c r="A5" s="12" t="s">
        <v>36</v>
      </c>
      <c r="B5" s="12" t="s">
        <v>37</v>
      </c>
      <c r="C5" s="13">
        <v>2</v>
      </c>
      <c r="D5" s="15"/>
      <c r="E5" s="14">
        <v>12.5</v>
      </c>
      <c r="F5" s="15" t="str">
        <f t="shared" ref="F5:F13" si="0">IF(D5&gt;0,E5*D5,"")</f>
        <v/>
      </c>
      <c r="G5" s="16"/>
      <c r="H5" s="15"/>
      <c r="I5" s="15"/>
      <c r="K5" s="17">
        <v>1</v>
      </c>
      <c r="L5" s="15">
        <v>23.5</v>
      </c>
      <c r="N5" s="26" t="s">
        <v>56</v>
      </c>
      <c r="O5" s="26" t="s">
        <v>57</v>
      </c>
    </row>
    <row r="6" spans="1:15" x14ac:dyDescent="0.25">
      <c r="A6" s="12" t="s">
        <v>38</v>
      </c>
      <c r="B6" s="12" t="s">
        <v>39</v>
      </c>
      <c r="C6" s="13">
        <v>3</v>
      </c>
      <c r="D6" s="15"/>
      <c r="E6" s="14">
        <v>9</v>
      </c>
      <c r="F6" s="15" t="str">
        <f t="shared" si="0"/>
        <v/>
      </c>
      <c r="G6" s="16"/>
      <c r="H6" s="15"/>
      <c r="I6" s="15"/>
      <c r="K6" s="17">
        <v>2</v>
      </c>
      <c r="L6" s="15">
        <v>30</v>
      </c>
      <c r="N6" s="27">
        <v>0</v>
      </c>
      <c r="O6" s="28">
        <v>0</v>
      </c>
    </row>
    <row r="7" spans="1:15" x14ac:dyDescent="0.25">
      <c r="A7" s="12" t="s">
        <v>40</v>
      </c>
      <c r="B7" s="12" t="s">
        <v>41</v>
      </c>
      <c r="C7" s="13">
        <v>4</v>
      </c>
      <c r="D7" s="15"/>
      <c r="E7" s="14">
        <v>16</v>
      </c>
      <c r="F7" s="15" t="str">
        <f t="shared" si="0"/>
        <v/>
      </c>
      <c r="G7" s="16"/>
      <c r="H7" s="15"/>
      <c r="I7" s="15"/>
      <c r="K7" s="17">
        <v>3</v>
      </c>
      <c r="L7" s="15">
        <v>35</v>
      </c>
      <c r="N7" s="27">
        <v>500</v>
      </c>
      <c r="O7" s="28">
        <v>0.1</v>
      </c>
    </row>
    <row r="8" spans="1:15" x14ac:dyDescent="0.25">
      <c r="A8" s="12" t="s">
        <v>42</v>
      </c>
      <c r="B8" s="12" t="s">
        <v>43</v>
      </c>
      <c r="C8" s="13">
        <v>3</v>
      </c>
      <c r="D8" s="15"/>
      <c r="E8" s="14">
        <v>35.5</v>
      </c>
      <c r="F8" s="15" t="str">
        <f t="shared" si="0"/>
        <v/>
      </c>
      <c r="G8" s="16"/>
      <c r="H8" s="15"/>
      <c r="I8" s="15"/>
      <c r="K8" s="17">
        <v>4</v>
      </c>
      <c r="L8" s="15">
        <v>38.5</v>
      </c>
      <c r="N8" s="27">
        <v>1000</v>
      </c>
      <c r="O8" s="28">
        <v>0.12</v>
      </c>
    </row>
    <row r="9" spans="1:15" x14ac:dyDescent="0.25">
      <c r="A9" s="12" t="s">
        <v>44</v>
      </c>
      <c r="B9" s="12" t="s">
        <v>45</v>
      </c>
      <c r="C9" s="13">
        <v>2</v>
      </c>
      <c r="D9" s="15"/>
      <c r="E9" s="14">
        <v>5</v>
      </c>
      <c r="F9" s="15" t="str">
        <f t="shared" si="0"/>
        <v/>
      </c>
      <c r="G9" s="16"/>
      <c r="H9" s="15"/>
      <c r="I9" s="15"/>
      <c r="K9" s="17">
        <v>5</v>
      </c>
      <c r="L9" s="15">
        <v>42.5</v>
      </c>
      <c r="N9" s="27">
        <v>1200</v>
      </c>
      <c r="O9" s="28">
        <v>0.16</v>
      </c>
    </row>
    <row r="10" spans="1:15" x14ac:dyDescent="0.25">
      <c r="A10" s="12" t="s">
        <v>46</v>
      </c>
      <c r="B10" s="12" t="s">
        <v>47</v>
      </c>
      <c r="C10" s="13">
        <v>1</v>
      </c>
      <c r="D10" s="15"/>
      <c r="E10" s="14">
        <v>41</v>
      </c>
      <c r="F10" s="15" t="str">
        <f t="shared" si="0"/>
        <v/>
      </c>
      <c r="G10" s="16"/>
      <c r="H10" s="15"/>
      <c r="I10" s="15"/>
      <c r="N10" s="27">
        <v>1400</v>
      </c>
      <c r="O10" s="28">
        <v>0.18</v>
      </c>
    </row>
    <row r="11" spans="1:15" x14ac:dyDescent="0.25">
      <c r="A11" s="12" t="s">
        <v>48</v>
      </c>
      <c r="B11" s="12" t="s">
        <v>49</v>
      </c>
      <c r="C11" s="13">
        <v>1</v>
      </c>
      <c r="D11" s="15"/>
      <c r="E11" s="14">
        <v>2</v>
      </c>
      <c r="F11" s="15" t="str">
        <f t="shared" si="0"/>
        <v/>
      </c>
      <c r="G11" s="16"/>
      <c r="H11" s="15"/>
      <c r="I11" s="15"/>
      <c r="N11" s="27">
        <v>1600</v>
      </c>
      <c r="O11" s="28">
        <v>0.2</v>
      </c>
    </row>
    <row r="12" spans="1:15" x14ac:dyDescent="0.25">
      <c r="A12" s="12" t="s">
        <v>50</v>
      </c>
      <c r="B12" s="12" t="s">
        <v>51</v>
      </c>
      <c r="C12" s="13">
        <v>3</v>
      </c>
      <c r="D12" s="15"/>
      <c r="E12" s="14">
        <v>25</v>
      </c>
      <c r="F12" s="15" t="str">
        <f t="shared" si="0"/>
        <v/>
      </c>
      <c r="G12" s="16"/>
      <c r="H12" s="15"/>
      <c r="I12" s="15"/>
      <c r="N12" s="27">
        <v>1800</v>
      </c>
      <c r="O12" s="28">
        <v>0.22</v>
      </c>
    </row>
    <row r="13" spans="1:15" x14ac:dyDescent="0.25">
      <c r="A13" s="12" t="s">
        <v>52</v>
      </c>
      <c r="B13" s="12" t="s">
        <v>53</v>
      </c>
      <c r="C13" s="13">
        <v>4</v>
      </c>
      <c r="D13" s="15"/>
      <c r="E13" s="14">
        <v>32</v>
      </c>
      <c r="F13" s="15" t="str">
        <f t="shared" si="0"/>
        <v/>
      </c>
      <c r="G13" s="16"/>
      <c r="H13" s="15"/>
      <c r="I13" s="15"/>
      <c r="N13" s="27">
        <v>2000</v>
      </c>
      <c r="O13" s="28">
        <v>0.24</v>
      </c>
    </row>
    <row r="14" spans="1:15" x14ac:dyDescent="0.25">
      <c r="A14" s="18"/>
      <c r="B14" s="18"/>
      <c r="C14" s="18"/>
      <c r="D14" s="18"/>
      <c r="E14" s="18"/>
      <c r="F14" s="18"/>
      <c r="G14" s="18"/>
      <c r="H14" s="18"/>
      <c r="I14" s="18"/>
      <c r="N14" s="27">
        <v>2200</v>
      </c>
      <c r="O14" s="28">
        <v>0.26</v>
      </c>
    </row>
    <row r="15" spans="1:15" ht="15.75" thickBot="1" x14ac:dyDescent="0.3">
      <c r="A15" s="18"/>
      <c r="B15" s="18"/>
      <c r="C15" s="18"/>
      <c r="D15" s="18"/>
      <c r="E15" s="23" t="s">
        <v>54</v>
      </c>
      <c r="F15" s="24">
        <f>SUM(F5:F13)</f>
        <v>0</v>
      </c>
      <c r="G15" s="25"/>
      <c r="H15" s="24">
        <f>SUM(H5:H13)</f>
        <v>0</v>
      </c>
      <c r="I15" s="24">
        <f>SUM(I5:I13)</f>
        <v>0</v>
      </c>
      <c r="N15" s="27">
        <v>2400</v>
      </c>
      <c r="O15" s="28">
        <v>0.28000000000000003</v>
      </c>
    </row>
    <row r="16" spans="1:15" ht="15.75" thickTop="1" x14ac:dyDescent="0.25">
      <c r="N16" s="27">
        <v>2600</v>
      </c>
      <c r="O16" s="28">
        <v>0.3</v>
      </c>
    </row>
    <row r="17" spans="1:13" ht="15" customHeight="1" x14ac:dyDescent="0.25">
      <c r="A17" s="64" t="s">
        <v>168</v>
      </c>
      <c r="B17" s="64"/>
      <c r="C17" s="64"/>
      <c r="D17" s="64"/>
      <c r="E17" s="64"/>
      <c r="F17" s="64"/>
      <c r="G17" s="64"/>
      <c r="H17" s="64"/>
      <c r="I17" s="64"/>
      <c r="J17" s="64"/>
      <c r="K17" s="64"/>
      <c r="L17" s="64"/>
      <c r="M17" s="64"/>
    </row>
    <row r="18" spans="1:13" x14ac:dyDescent="0.25">
      <c r="A18" s="64"/>
      <c r="B18" s="64"/>
      <c r="C18" s="64"/>
      <c r="D18" s="64"/>
      <c r="E18" s="64"/>
      <c r="F18" s="64"/>
      <c r="G18" s="64"/>
      <c r="H18" s="64"/>
      <c r="I18" s="64"/>
      <c r="J18" s="64"/>
      <c r="K18" s="64"/>
      <c r="L18" s="64"/>
      <c r="M18" s="64"/>
    </row>
    <row r="19" spans="1:13" x14ac:dyDescent="0.25">
      <c r="A19" s="64"/>
      <c r="B19" s="64"/>
      <c r="C19" s="64"/>
      <c r="D19" s="64"/>
      <c r="E19" s="64"/>
      <c r="F19" s="64"/>
      <c r="G19" s="64"/>
      <c r="H19" s="64"/>
      <c r="I19" s="64"/>
      <c r="J19" s="64"/>
      <c r="K19" s="64"/>
      <c r="L19" s="64"/>
      <c r="M19" s="64"/>
    </row>
    <row r="20" spans="1:13" x14ac:dyDescent="0.25">
      <c r="A20" s="64"/>
      <c r="B20" s="64"/>
      <c r="C20" s="64"/>
      <c r="D20" s="64"/>
      <c r="E20" s="64"/>
      <c r="F20" s="64"/>
      <c r="G20" s="64"/>
      <c r="H20" s="64"/>
      <c r="I20" s="64"/>
      <c r="J20" s="64"/>
      <c r="K20" s="64"/>
      <c r="L20" s="64"/>
      <c r="M20" s="64"/>
    </row>
    <row r="21" spans="1:13" x14ac:dyDescent="0.25">
      <c r="A21" s="64"/>
      <c r="B21" s="64"/>
      <c r="C21" s="64"/>
      <c r="D21" s="64"/>
      <c r="E21" s="64"/>
      <c r="F21" s="64"/>
      <c r="G21" s="64"/>
      <c r="H21" s="64"/>
      <c r="I21" s="64"/>
      <c r="J21" s="64"/>
      <c r="K21" s="64"/>
      <c r="L21" s="64"/>
      <c r="M21" s="64"/>
    </row>
    <row r="22" spans="1:13" x14ac:dyDescent="0.25">
      <c r="A22" s="64"/>
      <c r="B22" s="64"/>
      <c r="C22" s="64"/>
      <c r="D22" s="64"/>
      <c r="E22" s="64"/>
      <c r="F22" s="64"/>
      <c r="G22" s="64"/>
      <c r="H22" s="64"/>
      <c r="I22" s="64"/>
      <c r="J22" s="64"/>
      <c r="K22" s="64"/>
      <c r="L22" s="64"/>
      <c r="M22" s="64"/>
    </row>
    <row r="23" spans="1:13" x14ac:dyDescent="0.25">
      <c r="A23" s="64"/>
      <c r="B23" s="64"/>
      <c r="C23" s="64"/>
      <c r="D23" s="64"/>
      <c r="E23" s="64"/>
      <c r="F23" s="64"/>
      <c r="G23" s="64"/>
      <c r="H23" s="64"/>
      <c r="I23" s="64"/>
      <c r="J23" s="64"/>
      <c r="K23" s="64"/>
      <c r="L23" s="64"/>
      <c r="M23" s="64"/>
    </row>
    <row r="24" spans="1:13" x14ac:dyDescent="0.25">
      <c r="A24" s="64"/>
      <c r="B24" s="64"/>
      <c r="C24" s="64"/>
      <c r="D24" s="64"/>
      <c r="E24" s="64"/>
      <c r="F24" s="64"/>
      <c r="G24" s="64"/>
      <c r="H24" s="64"/>
      <c r="I24" s="64"/>
      <c r="J24" s="64"/>
      <c r="K24" s="64"/>
      <c r="L24" s="64"/>
      <c r="M24" s="64"/>
    </row>
    <row r="25" spans="1:13" x14ac:dyDescent="0.25">
      <c r="A25" s="64"/>
      <c r="B25" s="64"/>
      <c r="C25" s="64"/>
      <c r="D25" s="64"/>
      <c r="E25" s="64"/>
      <c r="F25" s="64"/>
      <c r="G25" s="64"/>
      <c r="H25" s="64"/>
      <c r="I25" s="64"/>
      <c r="J25" s="64"/>
      <c r="K25" s="64"/>
      <c r="L25" s="64"/>
      <c r="M25" s="64"/>
    </row>
    <row r="26" spans="1:13" x14ac:dyDescent="0.25">
      <c r="A26" s="64"/>
      <c r="B26" s="64"/>
      <c r="C26" s="64"/>
      <c r="D26" s="64"/>
      <c r="E26" s="64"/>
      <c r="F26" s="64"/>
      <c r="G26" s="64"/>
      <c r="H26" s="64"/>
      <c r="I26" s="64"/>
      <c r="J26" s="64"/>
      <c r="K26" s="64"/>
      <c r="L26" s="64"/>
      <c r="M26" s="64"/>
    </row>
    <row r="27" spans="1:13" x14ac:dyDescent="0.25">
      <c r="A27" s="64"/>
      <c r="B27" s="64"/>
      <c r="C27" s="64"/>
      <c r="D27" s="64"/>
      <c r="E27" s="64"/>
      <c r="F27" s="64"/>
      <c r="G27" s="64"/>
      <c r="H27" s="64"/>
      <c r="I27" s="64"/>
      <c r="J27" s="64"/>
      <c r="K27" s="64"/>
      <c r="L27" s="64"/>
      <c r="M27" s="64"/>
    </row>
    <row r="28" spans="1:13" x14ac:dyDescent="0.25">
      <c r="A28" s="57"/>
      <c r="B28" s="57"/>
      <c r="C28" s="57"/>
      <c r="D28" s="57"/>
      <c r="E28" s="57"/>
      <c r="F28" s="57"/>
      <c r="G28" s="57"/>
      <c r="H28" s="57"/>
      <c r="I28" s="57"/>
      <c r="J28" s="57"/>
      <c r="K28" s="57"/>
      <c r="L28" s="57"/>
      <c r="M28" s="57"/>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C8" sqref="C8"/>
    </sheetView>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9" t="s">
        <v>59</v>
      </c>
      <c r="F2" s="26" t="s">
        <v>60</v>
      </c>
    </row>
    <row r="3" spans="1:8" x14ac:dyDescent="0.25">
      <c r="E3" s="34" t="s">
        <v>64</v>
      </c>
      <c r="F3" s="35">
        <v>44.56</v>
      </c>
    </row>
    <row r="4" spans="1:8" ht="15.75" thickBot="1" x14ac:dyDescent="0.3">
      <c r="B4" s="26" t="s">
        <v>77</v>
      </c>
      <c r="C4" s="26" t="s">
        <v>78</v>
      </c>
      <c r="E4" s="34" t="s">
        <v>65</v>
      </c>
      <c r="F4" s="35">
        <v>100.67</v>
      </c>
    </row>
    <row r="5" spans="1:8" x14ac:dyDescent="0.25">
      <c r="A5" s="31" t="s">
        <v>62</v>
      </c>
      <c r="E5" s="34" t="s">
        <v>66</v>
      </c>
      <c r="F5" s="35">
        <v>2544.9</v>
      </c>
    </row>
    <row r="6" spans="1:8" x14ac:dyDescent="0.25">
      <c r="A6" s="31" t="s">
        <v>63</v>
      </c>
      <c r="C6" s="33" t="e">
        <f>B6/B5</f>
        <v>#DIV/0!</v>
      </c>
      <c r="E6" s="34" t="s">
        <v>67</v>
      </c>
      <c r="F6" s="35">
        <v>54.22</v>
      </c>
    </row>
    <row r="7" spans="1:8" x14ac:dyDescent="0.25">
      <c r="A7" s="31" t="s">
        <v>76</v>
      </c>
      <c r="C7" s="33">
        <f>IF(B6=0,0,B7/B5)</f>
        <v>0</v>
      </c>
      <c r="E7" s="34" t="s">
        <v>68</v>
      </c>
      <c r="F7" s="35">
        <v>399.55</v>
      </c>
    </row>
    <row r="8" spans="1:8" x14ac:dyDescent="0.25">
      <c r="E8" s="34" t="s">
        <v>69</v>
      </c>
      <c r="F8" s="35">
        <v>342.78</v>
      </c>
    </row>
    <row r="9" spans="1:8" x14ac:dyDescent="0.25">
      <c r="E9" s="34" t="s">
        <v>70</v>
      </c>
      <c r="F9" s="35">
        <v>4453.66</v>
      </c>
    </row>
    <row r="10" spans="1:8" x14ac:dyDescent="0.25">
      <c r="E10" s="34" t="s">
        <v>71</v>
      </c>
      <c r="F10" s="35">
        <v>43.77</v>
      </c>
    </row>
    <row r="11" spans="1:8" x14ac:dyDescent="0.25">
      <c r="E11" s="34" t="s">
        <v>72</v>
      </c>
      <c r="F11" s="35">
        <v>434.99</v>
      </c>
    </row>
    <row r="12" spans="1:8" x14ac:dyDescent="0.25">
      <c r="E12" s="34" t="s">
        <v>73</v>
      </c>
      <c r="F12" s="35">
        <v>128.33000000000001</v>
      </c>
    </row>
    <row r="13" spans="1:8" x14ac:dyDescent="0.25">
      <c r="E13" s="34" t="s">
        <v>74</v>
      </c>
      <c r="F13" s="35">
        <v>654.63</v>
      </c>
    </row>
    <row r="14" spans="1:8" x14ac:dyDescent="0.25">
      <c r="E14" s="34" t="s">
        <v>75</v>
      </c>
      <c r="F14" s="35">
        <v>522.79</v>
      </c>
    </row>
    <row r="15" spans="1:8" x14ac:dyDescent="0.25">
      <c r="E15" s="17"/>
      <c r="F15" s="32"/>
    </row>
    <row r="16" spans="1:8" ht="15" customHeight="1" x14ac:dyDescent="0.25">
      <c r="A16" s="64" t="s">
        <v>169</v>
      </c>
      <c r="B16" s="64"/>
      <c r="C16" s="64"/>
      <c r="D16" s="64"/>
      <c r="E16" s="64"/>
      <c r="F16" s="64"/>
      <c r="G16" s="64"/>
      <c r="H16" s="64"/>
    </row>
    <row r="17" spans="1:8" x14ac:dyDescent="0.25">
      <c r="A17" s="64"/>
      <c r="B17" s="64"/>
      <c r="C17" s="64"/>
      <c r="D17" s="64"/>
      <c r="E17" s="64"/>
      <c r="F17" s="64"/>
      <c r="G17" s="64"/>
      <c r="H17" s="64"/>
    </row>
    <row r="18" spans="1:8" x14ac:dyDescent="0.25">
      <c r="A18" s="64"/>
      <c r="B18" s="64"/>
      <c r="C18" s="64"/>
      <c r="D18" s="64"/>
      <c r="E18" s="64"/>
      <c r="F18" s="64"/>
      <c r="G18" s="64"/>
      <c r="H18" s="64"/>
    </row>
    <row r="19" spans="1:8" x14ac:dyDescent="0.25">
      <c r="A19" s="64"/>
      <c r="B19" s="64"/>
      <c r="C19" s="64"/>
      <c r="D19" s="64"/>
      <c r="E19" s="64"/>
      <c r="F19" s="64"/>
      <c r="G19" s="64"/>
      <c r="H19" s="64"/>
    </row>
    <row r="20" spans="1:8" x14ac:dyDescent="0.25">
      <c r="A20" s="64"/>
      <c r="B20" s="64"/>
      <c r="C20" s="64"/>
      <c r="D20" s="64"/>
      <c r="E20" s="64"/>
      <c r="F20" s="64"/>
      <c r="G20" s="64"/>
      <c r="H20" s="64"/>
    </row>
    <row r="21" spans="1:8" x14ac:dyDescent="0.25">
      <c r="A21" s="64"/>
      <c r="B21" s="64"/>
      <c r="C21" s="64"/>
      <c r="D21" s="64"/>
      <c r="E21" s="64"/>
      <c r="F21" s="64"/>
      <c r="G21" s="64"/>
      <c r="H21" s="64"/>
    </row>
    <row r="22" spans="1:8" x14ac:dyDescent="0.25">
      <c r="A22" s="64"/>
      <c r="B22" s="64"/>
      <c r="C22" s="64"/>
      <c r="D22" s="64"/>
      <c r="E22" s="64"/>
      <c r="F22" s="64"/>
      <c r="G22" s="64"/>
      <c r="H22" s="64"/>
    </row>
    <row r="23" spans="1:8" x14ac:dyDescent="0.25">
      <c r="A23" s="64"/>
      <c r="B23" s="64"/>
      <c r="C23" s="64"/>
      <c r="D23" s="64"/>
      <c r="E23" s="64"/>
      <c r="F23" s="64"/>
      <c r="G23" s="64"/>
      <c r="H23" s="64"/>
    </row>
    <row r="24" spans="1:8" x14ac:dyDescent="0.25">
      <c r="A24" s="58"/>
      <c r="B24" s="58"/>
      <c r="C24" s="58"/>
      <c r="D24" s="58"/>
      <c r="E24" s="58"/>
      <c r="F24" s="58"/>
      <c r="G24" s="58"/>
      <c r="H24" s="58"/>
    </row>
    <row r="25" spans="1:8" x14ac:dyDescent="0.25">
      <c r="A25" s="58"/>
      <c r="B25" s="58"/>
      <c r="C25" s="58"/>
      <c r="D25" s="58"/>
      <c r="E25" s="58"/>
      <c r="F25" s="58"/>
      <c r="G25" s="58"/>
      <c r="H25" s="58"/>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5" t="s">
        <v>80</v>
      </c>
      <c r="B4" s="65"/>
      <c r="C4" s="36">
        <v>0.125</v>
      </c>
    </row>
    <row r="6" spans="1:8" ht="18" thickBot="1" x14ac:dyDescent="0.35">
      <c r="A6" s="66" t="s">
        <v>81</v>
      </c>
      <c r="B6" s="66"/>
      <c r="C6" s="37"/>
      <c r="D6" s="66" t="s">
        <v>82</v>
      </c>
      <c r="E6" s="66"/>
      <c r="F6" s="66"/>
    </row>
    <row r="7" spans="1:8" ht="15.75" thickTop="1" x14ac:dyDescent="0.25"/>
    <row r="8" spans="1:8" ht="15.75" thickBot="1" x14ac:dyDescent="0.3">
      <c r="A8" s="38" t="s">
        <v>26</v>
      </c>
      <c r="B8" s="38" t="s">
        <v>83</v>
      </c>
      <c r="C8" s="38" t="s">
        <v>56</v>
      </c>
      <c r="D8" s="26" t="s">
        <v>84</v>
      </c>
      <c r="E8" s="26" t="s">
        <v>85</v>
      </c>
      <c r="F8" s="26" t="s">
        <v>86</v>
      </c>
    </row>
    <row r="9" spans="1:8" x14ac:dyDescent="0.25">
      <c r="A9" t="s">
        <v>87</v>
      </c>
      <c r="B9" t="s">
        <v>88</v>
      </c>
      <c r="C9" s="32">
        <v>35421</v>
      </c>
      <c r="D9">
        <f>C9*$C$4</f>
        <v>4427.625</v>
      </c>
      <c r="E9" s="32">
        <f>C9*$C$4</f>
        <v>4427.625</v>
      </c>
    </row>
    <row r="10" spans="1:8" x14ac:dyDescent="0.25">
      <c r="A10" t="s">
        <v>17</v>
      </c>
      <c r="B10" t="s">
        <v>18</v>
      </c>
      <c r="C10" s="32">
        <v>54332</v>
      </c>
      <c r="D10">
        <f>C10*$C$4</f>
        <v>6791.5</v>
      </c>
      <c r="E10" s="32">
        <f>C10*$C$4</f>
        <v>6791.5</v>
      </c>
    </row>
    <row r="11" spans="1:8" x14ac:dyDescent="0.25">
      <c r="A11" t="s">
        <v>19</v>
      </c>
      <c r="B11" t="s">
        <v>20</v>
      </c>
      <c r="C11" s="32">
        <v>23900</v>
      </c>
      <c r="D11">
        <f>C11*$C$4</f>
        <v>2987.5</v>
      </c>
      <c r="E11" s="32">
        <f>C11*$C$4</f>
        <v>2987.5</v>
      </c>
    </row>
    <row r="12" spans="1:8" x14ac:dyDescent="0.25">
      <c r="A12" t="s">
        <v>42</v>
      </c>
      <c r="B12" t="s">
        <v>89</v>
      </c>
      <c r="C12" s="32">
        <v>36807</v>
      </c>
      <c r="D12">
        <f>C12*$C$4</f>
        <v>4600.875</v>
      </c>
      <c r="E12" s="32">
        <f>C12*$C$4</f>
        <v>4600.875</v>
      </c>
    </row>
    <row r="14" spans="1:8" ht="15.75" thickBot="1" x14ac:dyDescent="0.3">
      <c r="D14" s="39">
        <f>SUM(D9:D12)</f>
        <v>18807.5</v>
      </c>
      <c r="E14" s="40">
        <f>SUM(E9:E12)</f>
        <v>18807.5</v>
      </c>
      <c r="F14" s="39">
        <f>SUM(F9:F12)</f>
        <v>0</v>
      </c>
    </row>
    <row r="15" spans="1:8" ht="15.75" thickTop="1" x14ac:dyDescent="0.25"/>
    <row r="16" spans="1:8" ht="15" customHeight="1" x14ac:dyDescent="0.25">
      <c r="A16" s="64" t="s">
        <v>170</v>
      </c>
      <c r="B16" s="64"/>
      <c r="C16" s="64"/>
      <c r="D16" s="64"/>
      <c r="E16" s="64"/>
      <c r="F16" s="64"/>
      <c r="G16" s="64"/>
      <c r="H16" s="64"/>
    </row>
    <row r="17" spans="1:8" x14ac:dyDescent="0.25">
      <c r="A17" s="64"/>
      <c r="B17" s="64"/>
      <c r="C17" s="64"/>
      <c r="D17" s="64"/>
      <c r="E17" s="64"/>
      <c r="F17" s="64"/>
      <c r="G17" s="64"/>
      <c r="H17" s="64"/>
    </row>
    <row r="18" spans="1:8" x14ac:dyDescent="0.25">
      <c r="A18" s="64"/>
      <c r="B18" s="64"/>
      <c r="C18" s="64"/>
      <c r="D18" s="64"/>
      <c r="E18" s="64"/>
      <c r="F18" s="64"/>
      <c r="G18" s="64"/>
      <c r="H18" s="64"/>
    </row>
    <row r="19" spans="1:8" x14ac:dyDescent="0.25">
      <c r="A19" s="64"/>
      <c r="B19" s="64"/>
      <c r="C19" s="64"/>
      <c r="D19" s="64"/>
      <c r="E19" s="64"/>
      <c r="F19" s="64"/>
      <c r="G19" s="64"/>
      <c r="H19" s="64"/>
    </row>
    <row r="20" spans="1:8" x14ac:dyDescent="0.25">
      <c r="A20" s="64"/>
      <c r="B20" s="64"/>
      <c r="C20" s="64"/>
      <c r="D20" s="64"/>
      <c r="E20" s="64"/>
      <c r="F20" s="64"/>
      <c r="G20" s="64"/>
      <c r="H20" s="64"/>
    </row>
    <row r="21" spans="1:8" x14ac:dyDescent="0.25">
      <c r="A21" s="64"/>
      <c r="B21" s="64"/>
      <c r="C21" s="64"/>
      <c r="D21" s="64"/>
      <c r="E21" s="64"/>
      <c r="F21" s="64"/>
      <c r="G21" s="64"/>
      <c r="H21" s="64"/>
    </row>
    <row r="22" spans="1:8" x14ac:dyDescent="0.25">
      <c r="A22" s="64"/>
      <c r="B22" s="64"/>
      <c r="C22" s="64"/>
      <c r="D22" s="64"/>
      <c r="E22" s="64"/>
      <c r="F22" s="64"/>
      <c r="G22" s="64"/>
      <c r="H22" s="64"/>
    </row>
    <row r="23" spans="1:8" x14ac:dyDescent="0.25">
      <c r="A23" s="57"/>
      <c r="B23" s="57"/>
      <c r="C23" s="57"/>
      <c r="D23" s="57"/>
      <c r="E23" s="57"/>
      <c r="F23" s="57"/>
      <c r="G23" s="57"/>
      <c r="H23" s="57"/>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9" t="s">
        <v>91</v>
      </c>
      <c r="B4" s="26" t="s">
        <v>92</v>
      </c>
      <c r="C4" s="26" t="s">
        <v>93</v>
      </c>
      <c r="D4" s="26" t="s">
        <v>94</v>
      </c>
      <c r="E4" s="26" t="s">
        <v>61</v>
      </c>
      <c r="G4" s="62" t="s">
        <v>171</v>
      </c>
      <c r="H4" s="62"/>
      <c r="I4" s="62"/>
      <c r="J4" s="62"/>
      <c r="K4" s="62"/>
    </row>
    <row r="5" spans="1:11" x14ac:dyDescent="0.25">
      <c r="A5" s="41" t="s">
        <v>95</v>
      </c>
      <c r="B5" s="42">
        <v>1050254</v>
      </c>
      <c r="C5" s="42">
        <v>1547000</v>
      </c>
      <c r="D5" s="42">
        <v>1488369</v>
      </c>
      <c r="E5" s="42">
        <f>SUM(B5:D5)</f>
        <v>4085623</v>
      </c>
      <c r="G5" s="62"/>
      <c r="H5" s="62"/>
      <c r="I5" s="62"/>
      <c r="J5" s="62"/>
      <c r="K5" s="62"/>
    </row>
    <row r="6" spans="1:11" x14ac:dyDescent="0.25">
      <c r="A6" s="41" t="s">
        <v>96</v>
      </c>
      <c r="B6" s="42">
        <v>1524294</v>
      </c>
      <c r="C6" s="42">
        <v>1685548</v>
      </c>
      <c r="D6" s="42">
        <v>1599854</v>
      </c>
      <c r="E6" s="42">
        <f t="shared" ref="E6:E8" si="0">SUM(B6:D6)</f>
        <v>4809696</v>
      </c>
      <c r="G6" s="62"/>
      <c r="H6" s="62"/>
      <c r="I6" s="62"/>
      <c r="J6" s="62"/>
      <c r="K6" s="62"/>
    </row>
    <row r="7" spans="1:11" x14ac:dyDescent="0.25">
      <c r="A7" s="41" t="s">
        <v>97</v>
      </c>
      <c r="B7" s="42">
        <v>3521487</v>
      </c>
      <c r="C7" s="42">
        <v>2985448</v>
      </c>
      <c r="D7" s="42">
        <v>2741221</v>
      </c>
      <c r="E7" s="42">
        <f t="shared" si="0"/>
        <v>9248156</v>
      </c>
      <c r="G7" s="62"/>
      <c r="H7" s="62"/>
      <c r="I7" s="62"/>
      <c r="J7" s="62"/>
      <c r="K7" s="62"/>
    </row>
    <row r="8" spans="1:11" x14ac:dyDescent="0.25">
      <c r="A8" s="41" t="s">
        <v>98</v>
      </c>
      <c r="B8" s="42">
        <v>2531225</v>
      </c>
      <c r="C8" s="42">
        <v>2621889</v>
      </c>
      <c r="D8" s="42">
        <v>2453999</v>
      </c>
      <c r="E8" s="42">
        <f t="shared" si="0"/>
        <v>7607113</v>
      </c>
      <c r="G8" s="62"/>
      <c r="H8" s="62"/>
      <c r="I8" s="62"/>
      <c r="J8" s="62"/>
      <c r="K8" s="62"/>
    </row>
    <row r="9" spans="1:11" x14ac:dyDescent="0.25">
      <c r="G9" s="62"/>
      <c r="H9" s="62"/>
      <c r="I9" s="62"/>
      <c r="J9" s="62"/>
      <c r="K9" s="62"/>
    </row>
    <row r="10" spans="1:11" ht="15.75" thickBot="1" x14ac:dyDescent="0.3">
      <c r="A10" s="43" t="s">
        <v>61</v>
      </c>
      <c r="B10" s="44">
        <f>SUM(B5:B8)</f>
        <v>8627260</v>
      </c>
      <c r="C10" s="44">
        <f t="shared" ref="C10:E10" si="1">SUM(C5:C8)</f>
        <v>8839885</v>
      </c>
      <c r="D10" s="44">
        <f t="shared" si="1"/>
        <v>8283443</v>
      </c>
      <c r="E10" s="44">
        <f t="shared" si="1"/>
        <v>25750588</v>
      </c>
      <c r="G10" s="60"/>
      <c r="H10" s="60"/>
      <c r="I10" s="60"/>
      <c r="J10" s="60"/>
    </row>
    <row r="11" spans="1:11" ht="15.75" thickTop="1" x14ac:dyDescent="0.25"/>
    <row r="13" spans="1:11" ht="15.75" customHeight="1" thickBot="1" x14ac:dyDescent="0.3">
      <c r="A13" s="29" t="s">
        <v>91</v>
      </c>
      <c r="B13" s="26" t="s">
        <v>92</v>
      </c>
      <c r="C13" s="26" t="s">
        <v>93</v>
      </c>
      <c r="D13" s="26" t="s">
        <v>94</v>
      </c>
      <c r="E13" s="26" t="s">
        <v>61</v>
      </c>
    </row>
    <row r="14" spans="1:11" x14ac:dyDescent="0.25">
      <c r="A14" s="41" t="s">
        <v>95</v>
      </c>
      <c r="B14" s="42"/>
      <c r="C14" s="42"/>
      <c r="D14" s="42"/>
      <c r="E14" s="42">
        <f>SUM(B14:D14)</f>
        <v>0</v>
      </c>
    </row>
    <row r="15" spans="1:11" x14ac:dyDescent="0.25">
      <c r="A15" s="41" t="s">
        <v>96</v>
      </c>
      <c r="B15" s="42"/>
      <c r="C15" s="42"/>
      <c r="D15" s="42"/>
      <c r="E15" s="42">
        <f t="shared" ref="E15:E17" si="2">SUM(B15:D15)</f>
        <v>0</v>
      </c>
    </row>
    <row r="16" spans="1:11" x14ac:dyDescent="0.25">
      <c r="A16" s="41" t="s">
        <v>97</v>
      </c>
      <c r="B16" s="42"/>
      <c r="C16" s="42"/>
      <c r="D16" s="42"/>
      <c r="E16" s="42">
        <f t="shared" si="2"/>
        <v>0</v>
      </c>
    </row>
    <row r="17" spans="1:5" x14ac:dyDescent="0.25">
      <c r="A17" s="41" t="s">
        <v>98</v>
      </c>
      <c r="B17" s="42"/>
      <c r="C17" s="42"/>
      <c r="D17" s="42"/>
      <c r="E17" s="42">
        <f t="shared" si="2"/>
        <v>0</v>
      </c>
    </row>
    <row r="19" spans="1:5" ht="15.75" thickBot="1" x14ac:dyDescent="0.3">
      <c r="A19" s="43" t="s">
        <v>61</v>
      </c>
      <c r="B19" s="44">
        <f>SUM(B14:B17)</f>
        <v>0</v>
      </c>
      <c r="C19" s="44">
        <f t="shared" ref="C19:E19" si="3">SUM(C14:C17)</f>
        <v>0</v>
      </c>
      <c r="D19" s="44">
        <f t="shared" si="3"/>
        <v>0</v>
      </c>
      <c r="E19" s="44">
        <f t="shared" si="3"/>
        <v>0</v>
      </c>
    </row>
    <row r="20" spans="1:5" ht="15.75" thickTop="1" x14ac:dyDescent="0.25"/>
    <row r="22" spans="1:5" ht="15.75" thickBot="1" x14ac:dyDescent="0.3">
      <c r="A22" s="29" t="s">
        <v>91</v>
      </c>
      <c r="B22" s="26" t="s">
        <v>92</v>
      </c>
      <c r="C22" s="26" t="s">
        <v>93</v>
      </c>
      <c r="D22" s="26" t="s">
        <v>94</v>
      </c>
      <c r="E22" s="26" t="s">
        <v>61</v>
      </c>
    </row>
    <row r="23" spans="1:5" x14ac:dyDescent="0.25">
      <c r="A23" s="41" t="s">
        <v>95</v>
      </c>
      <c r="B23" s="42"/>
      <c r="C23" s="42"/>
      <c r="D23" s="42"/>
      <c r="E23" s="42">
        <f>SUM(B23:D23)</f>
        <v>0</v>
      </c>
    </row>
    <row r="24" spans="1:5" x14ac:dyDescent="0.25">
      <c r="A24" s="41" t="s">
        <v>96</v>
      </c>
      <c r="B24" s="42"/>
      <c r="C24" s="42"/>
      <c r="D24" s="42"/>
      <c r="E24" s="42">
        <f t="shared" ref="E24:E26" si="4">SUM(B24:D24)</f>
        <v>0</v>
      </c>
    </row>
    <row r="25" spans="1:5" x14ac:dyDescent="0.25">
      <c r="A25" s="41" t="s">
        <v>97</v>
      </c>
      <c r="B25" s="42"/>
      <c r="C25" s="42"/>
      <c r="D25" s="42"/>
      <c r="E25" s="42">
        <f t="shared" si="4"/>
        <v>0</v>
      </c>
    </row>
    <row r="26" spans="1:5" x14ac:dyDescent="0.25">
      <c r="A26" s="41" t="s">
        <v>98</v>
      </c>
      <c r="B26" s="42"/>
      <c r="C26" s="42"/>
      <c r="D26" s="42"/>
      <c r="E26" s="42">
        <f t="shared" si="4"/>
        <v>0</v>
      </c>
    </row>
    <row r="28" spans="1:5" ht="15.75" thickBot="1" x14ac:dyDescent="0.3">
      <c r="A28" s="43" t="s">
        <v>61</v>
      </c>
      <c r="B28" s="44">
        <f>SUM(B23:B26)</f>
        <v>0</v>
      </c>
      <c r="C28" s="44">
        <f t="shared" ref="C28:E28" si="5">SUM(C23:C26)</f>
        <v>0</v>
      </c>
      <c r="D28" s="44">
        <f t="shared" si="5"/>
        <v>0</v>
      </c>
      <c r="E28" s="44">
        <f t="shared" si="5"/>
        <v>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9" t="s">
        <v>100</v>
      </c>
      <c r="B4" s="45" t="s">
        <v>101</v>
      </c>
      <c r="C4" s="45" t="s">
        <v>102</v>
      </c>
      <c r="D4" s="45" t="s">
        <v>103</v>
      </c>
      <c r="E4" s="45" t="s">
        <v>104</v>
      </c>
      <c r="F4" s="45" t="s">
        <v>105</v>
      </c>
    </row>
    <row r="6" spans="1:9" x14ac:dyDescent="0.25">
      <c r="A6" s="30">
        <v>-12.5555</v>
      </c>
      <c r="B6" s="46">
        <f>ROUND(A6,1)</f>
        <v>-12.6</v>
      </c>
      <c r="C6" s="46"/>
      <c r="D6" s="46"/>
      <c r="E6" s="46"/>
      <c r="F6" s="46"/>
    </row>
    <row r="7" spans="1:9" x14ac:dyDescent="0.25">
      <c r="A7" s="30">
        <v>-12.222</v>
      </c>
      <c r="B7" s="46">
        <f t="shared" ref="B7:B11" si="0">ROUND(A7,1)</f>
        <v>-12.2</v>
      </c>
      <c r="C7" s="46"/>
      <c r="D7" s="46"/>
      <c r="E7" s="46"/>
      <c r="F7" s="46"/>
    </row>
    <row r="8" spans="1:9" x14ac:dyDescent="0.25">
      <c r="A8" s="30">
        <v>-12</v>
      </c>
      <c r="B8" s="46">
        <f t="shared" si="0"/>
        <v>-12</v>
      </c>
      <c r="C8" s="46"/>
      <c r="D8" s="46"/>
      <c r="E8" s="46"/>
      <c r="F8" s="46"/>
    </row>
    <row r="9" spans="1:9" x14ac:dyDescent="0.25">
      <c r="A9" s="30">
        <v>12</v>
      </c>
      <c r="B9" s="46">
        <f t="shared" si="0"/>
        <v>12</v>
      </c>
      <c r="C9" s="46"/>
      <c r="D9" s="46"/>
      <c r="E9" s="46"/>
      <c r="F9" s="46"/>
    </row>
    <row r="10" spans="1:9" x14ac:dyDescent="0.25">
      <c r="A10" s="30">
        <v>12.222</v>
      </c>
      <c r="B10" s="46">
        <f t="shared" si="0"/>
        <v>12.2</v>
      </c>
      <c r="C10" s="46"/>
      <c r="D10" s="46"/>
      <c r="E10" s="46"/>
      <c r="F10" s="46"/>
    </row>
    <row r="11" spans="1:9" x14ac:dyDescent="0.25">
      <c r="A11" s="30">
        <v>12.5555</v>
      </c>
      <c r="B11" s="46">
        <f t="shared" si="0"/>
        <v>12.6</v>
      </c>
      <c r="C11" s="46"/>
      <c r="D11" s="46"/>
      <c r="E11" s="46"/>
      <c r="F11" s="46"/>
    </row>
    <row r="13" spans="1:9" ht="15" customHeight="1" x14ac:dyDescent="0.25">
      <c r="A13" s="64" t="s">
        <v>172</v>
      </c>
      <c r="B13" s="64"/>
      <c r="C13" s="64"/>
      <c r="D13" s="64"/>
      <c r="E13" s="64"/>
      <c r="F13" s="64"/>
      <c r="G13" s="64"/>
      <c r="H13" s="57"/>
      <c r="I13" s="57"/>
    </row>
    <row r="14" spans="1:9" x14ac:dyDescent="0.25">
      <c r="A14" s="64"/>
      <c r="B14" s="64"/>
      <c r="C14" s="64"/>
      <c r="D14" s="64"/>
      <c r="E14" s="64"/>
      <c r="F14" s="64"/>
      <c r="G14" s="64"/>
      <c r="H14" s="57"/>
      <c r="I14" s="57"/>
    </row>
    <row r="15" spans="1:9" x14ac:dyDescent="0.25">
      <c r="A15" s="64"/>
      <c r="B15" s="64"/>
      <c r="C15" s="64"/>
      <c r="D15" s="64"/>
      <c r="E15" s="64"/>
      <c r="F15" s="64"/>
      <c r="G15" s="64"/>
      <c r="H15" s="57"/>
      <c r="I15" s="57"/>
    </row>
    <row r="16" spans="1:9" x14ac:dyDescent="0.25">
      <c r="A16" s="64"/>
      <c r="B16" s="64"/>
      <c r="C16" s="64"/>
      <c r="D16" s="64"/>
      <c r="E16" s="64"/>
      <c r="F16" s="64"/>
      <c r="G16" s="64"/>
      <c r="H16" s="57"/>
      <c r="I16" s="57"/>
    </row>
    <row r="17" spans="1:9" x14ac:dyDescent="0.25">
      <c r="A17" s="64"/>
      <c r="B17" s="64"/>
      <c r="C17" s="64"/>
      <c r="D17" s="64"/>
      <c r="E17" s="64"/>
      <c r="F17" s="64"/>
      <c r="G17" s="64"/>
      <c r="H17" s="57"/>
      <c r="I17" s="57"/>
    </row>
    <row r="18" spans="1:9" x14ac:dyDescent="0.25">
      <c r="A18" s="64"/>
      <c r="B18" s="64"/>
      <c r="C18" s="64"/>
      <c r="D18" s="64"/>
      <c r="E18" s="64"/>
      <c r="F18" s="64"/>
      <c r="G18" s="64"/>
      <c r="H18" s="57"/>
      <c r="I18" s="57"/>
    </row>
    <row r="19" spans="1:9" x14ac:dyDescent="0.25">
      <c r="A19" s="64"/>
      <c r="B19" s="64"/>
      <c r="C19" s="64"/>
      <c r="D19" s="64"/>
      <c r="E19" s="64"/>
      <c r="F19" s="64"/>
      <c r="G19" s="64"/>
      <c r="H19" s="57"/>
      <c r="I19" s="57"/>
    </row>
    <row r="20" spans="1:9" x14ac:dyDescent="0.25">
      <c r="A20" s="64"/>
      <c r="B20" s="64"/>
      <c r="C20" s="64"/>
      <c r="D20" s="64"/>
      <c r="E20" s="64"/>
      <c r="F20" s="64"/>
      <c r="G20" s="64"/>
      <c r="H20" s="57"/>
      <c r="I20" s="57"/>
    </row>
    <row r="21" spans="1:9" x14ac:dyDescent="0.25">
      <c r="A21" s="64"/>
      <c r="B21" s="64"/>
      <c r="C21" s="64"/>
      <c r="D21" s="64"/>
      <c r="E21" s="64"/>
      <c r="F21" s="64"/>
      <c r="G21" s="64"/>
      <c r="H21" s="57"/>
      <c r="I21" s="57"/>
    </row>
    <row r="22" spans="1:9" x14ac:dyDescent="0.25">
      <c r="A22" s="64"/>
      <c r="B22" s="64"/>
      <c r="C22" s="64"/>
      <c r="D22" s="64"/>
      <c r="E22" s="64"/>
      <c r="F22" s="64"/>
      <c r="G22" s="64"/>
      <c r="H22" s="57"/>
      <c r="I22" s="57"/>
    </row>
    <row r="23" spans="1:9" x14ac:dyDescent="0.25">
      <c r="A23" s="57"/>
      <c r="B23" s="57"/>
      <c r="C23" s="57"/>
      <c r="D23" s="57"/>
      <c r="E23" s="57"/>
      <c r="F23" s="57"/>
      <c r="G23" s="57"/>
      <c r="H23" s="57"/>
      <c r="I23" s="61"/>
    </row>
    <row r="24" spans="1:9" x14ac:dyDescent="0.25">
      <c r="A24" s="57"/>
      <c r="B24" s="57"/>
      <c r="C24" s="57"/>
      <c r="D24" s="57"/>
      <c r="E24" s="57"/>
      <c r="F24" s="57"/>
      <c r="G24" s="57"/>
      <c r="H24" s="57"/>
      <c r="I24" s="61"/>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8" t="s">
        <v>107</v>
      </c>
      <c r="C4" s="38" t="s">
        <v>108</v>
      </c>
      <c r="D4" s="38" t="s">
        <v>109</v>
      </c>
      <c r="E4" s="38" t="s">
        <v>110</v>
      </c>
      <c r="F4" s="38" t="s">
        <v>111</v>
      </c>
      <c r="G4" s="38" t="s">
        <v>112</v>
      </c>
    </row>
    <row r="5" spans="1:8" x14ac:dyDescent="0.25">
      <c r="A5" s="47" t="s">
        <v>113</v>
      </c>
      <c r="B5" s="32"/>
    </row>
    <row r="6" spans="1:8" x14ac:dyDescent="0.25">
      <c r="A6" s="47" t="s">
        <v>114</v>
      </c>
      <c r="B6" s="32">
        <v>0</v>
      </c>
      <c r="C6" s="48">
        <f>B11</f>
        <v>0</v>
      </c>
      <c r="D6" s="48">
        <f t="shared" ref="D6:G6" si="0">C11</f>
        <v>0</v>
      </c>
      <c r="E6" s="48">
        <f t="shared" si="0"/>
        <v>0</v>
      </c>
      <c r="F6" s="48">
        <f t="shared" si="0"/>
        <v>0</v>
      </c>
      <c r="G6" s="48">
        <f t="shared" si="0"/>
        <v>0</v>
      </c>
    </row>
    <row r="7" spans="1:8" ht="15.75" thickBot="1" x14ac:dyDescent="0.3">
      <c r="A7" s="39" t="s">
        <v>115</v>
      </c>
      <c r="B7" s="40">
        <f>B5+B6</f>
        <v>0</v>
      </c>
      <c r="C7" s="40">
        <f>IF(C5=0,0,C5+C6)</f>
        <v>0</v>
      </c>
      <c r="D7" s="40">
        <f t="shared" ref="D7:G7" si="1">IF(D5=0,0,D5+D6)</f>
        <v>0</v>
      </c>
      <c r="E7" s="40">
        <f t="shared" si="1"/>
        <v>0</v>
      </c>
      <c r="F7" s="40">
        <f t="shared" si="1"/>
        <v>0</v>
      </c>
      <c r="G7" s="40">
        <f t="shared" si="1"/>
        <v>0</v>
      </c>
    </row>
    <row r="8" spans="1:8" ht="15.75" thickTop="1" x14ac:dyDescent="0.25">
      <c r="A8" s="47"/>
    </row>
    <row r="9" spans="1:8" x14ac:dyDescent="0.25">
      <c r="A9" s="47" t="s">
        <v>116</v>
      </c>
      <c r="B9" s="5">
        <v>5</v>
      </c>
      <c r="C9" s="5">
        <v>5</v>
      </c>
      <c r="D9" s="5">
        <v>5</v>
      </c>
      <c r="E9" s="5">
        <v>5</v>
      </c>
      <c r="F9" s="5">
        <v>5</v>
      </c>
      <c r="G9" s="5">
        <v>5</v>
      </c>
    </row>
    <row r="10" spans="1:8" x14ac:dyDescent="0.25">
      <c r="A10" s="47" t="s">
        <v>117</v>
      </c>
      <c r="B10" s="32">
        <f>ROUNDDOWN(B7/B9,0)</f>
        <v>0</v>
      </c>
      <c r="C10" s="32">
        <f t="shared" ref="C10:G10" si="2">ROUNDDOWN(C7/C9,0)</f>
        <v>0</v>
      </c>
      <c r="D10" s="32">
        <f t="shared" si="2"/>
        <v>0</v>
      </c>
      <c r="E10" s="32">
        <f t="shared" si="2"/>
        <v>0</v>
      </c>
      <c r="F10" s="32">
        <f t="shared" si="2"/>
        <v>0</v>
      </c>
      <c r="G10" s="32">
        <f t="shared" si="2"/>
        <v>0</v>
      </c>
    </row>
    <row r="11" spans="1:8" x14ac:dyDescent="0.25">
      <c r="A11" s="47" t="s">
        <v>118</v>
      </c>
      <c r="B11" s="32"/>
      <c r="C11" s="32"/>
      <c r="D11" s="32"/>
      <c r="E11" s="32"/>
      <c r="F11" s="32"/>
      <c r="G11" s="32"/>
    </row>
    <row r="13" spans="1:8" ht="30" customHeight="1" x14ac:dyDescent="0.25">
      <c r="A13" s="64" t="s">
        <v>173</v>
      </c>
      <c r="B13" s="64"/>
      <c r="C13" s="64"/>
      <c r="D13" s="64"/>
      <c r="E13" s="64"/>
      <c r="F13" s="64"/>
      <c r="G13" s="64"/>
      <c r="H13" s="64"/>
    </row>
    <row r="14" spans="1:8" x14ac:dyDescent="0.25">
      <c r="A14" s="64"/>
      <c r="B14" s="64"/>
      <c r="C14" s="64"/>
      <c r="D14" s="64"/>
      <c r="E14" s="64"/>
      <c r="F14" s="64"/>
      <c r="G14" s="64"/>
      <c r="H14" s="64"/>
    </row>
    <row r="15" spans="1:8" x14ac:dyDescent="0.25">
      <c r="A15" s="64"/>
      <c r="B15" s="64"/>
      <c r="C15" s="64"/>
      <c r="D15" s="64"/>
      <c r="E15" s="64"/>
      <c r="F15" s="64"/>
      <c r="G15" s="64"/>
      <c r="H15" s="64"/>
    </row>
    <row r="16" spans="1:8" x14ac:dyDescent="0.25">
      <c r="A16" s="64"/>
      <c r="B16" s="64"/>
      <c r="C16" s="64"/>
      <c r="D16" s="64"/>
      <c r="E16" s="64"/>
      <c r="F16" s="64"/>
      <c r="G16" s="64"/>
      <c r="H16" s="64"/>
    </row>
    <row r="17" spans="1:8" x14ac:dyDescent="0.25">
      <c r="A17" s="64"/>
      <c r="B17" s="64"/>
      <c r="C17" s="64"/>
      <c r="D17" s="64"/>
      <c r="E17" s="64"/>
      <c r="F17" s="64"/>
      <c r="G17" s="64"/>
      <c r="H17" s="64"/>
    </row>
    <row r="18" spans="1:8" x14ac:dyDescent="0.25">
      <c r="A18" s="64"/>
      <c r="B18" s="64"/>
      <c r="C18" s="64"/>
      <c r="D18" s="64"/>
      <c r="E18" s="64"/>
      <c r="F18" s="64"/>
      <c r="G18" s="64"/>
      <c r="H18" s="64"/>
    </row>
    <row r="19" spans="1:8" x14ac:dyDescent="0.25">
      <c r="A19" s="64"/>
      <c r="B19" s="64"/>
      <c r="C19" s="64"/>
      <c r="D19" s="64"/>
      <c r="E19" s="64"/>
      <c r="F19" s="64"/>
      <c r="G19" s="64"/>
      <c r="H19" s="64"/>
    </row>
    <row r="20" spans="1:8" x14ac:dyDescent="0.25">
      <c r="A20" s="64"/>
      <c r="B20" s="64"/>
      <c r="C20" s="64"/>
      <c r="D20" s="64"/>
      <c r="E20" s="64"/>
      <c r="F20" s="64"/>
      <c r="G20" s="64"/>
      <c r="H20" s="64"/>
    </row>
    <row r="21" spans="1:8" x14ac:dyDescent="0.25">
      <c r="A21" s="57"/>
      <c r="B21" s="57"/>
      <c r="C21" s="57"/>
      <c r="D21" s="57"/>
      <c r="E21" s="57"/>
      <c r="F21" s="57"/>
      <c r="G21" s="57"/>
      <c r="H21" s="57"/>
    </row>
    <row r="22" spans="1:8" x14ac:dyDescent="0.25">
      <c r="A22" s="58"/>
      <c r="B22" s="58"/>
      <c r="C22" s="58"/>
      <c r="D22" s="58"/>
      <c r="E22" s="58"/>
      <c r="F22" s="58"/>
      <c r="G22" s="58"/>
      <c r="H22" s="58"/>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7" t="s">
        <v>123</v>
      </c>
      <c r="D4" s="67"/>
      <c r="E4" s="68" t="s">
        <v>124</v>
      </c>
      <c r="F4" s="68"/>
      <c r="G4" s="68"/>
      <c r="H4" s="68"/>
    </row>
    <row r="5" spans="1:9" ht="15.75" thickBot="1" x14ac:dyDescent="0.3">
      <c r="A5" s="19" t="s">
        <v>26</v>
      </c>
      <c r="B5" s="19" t="s">
        <v>27</v>
      </c>
      <c r="C5" s="49" t="s">
        <v>119</v>
      </c>
      <c r="D5" s="49" t="s">
        <v>120</v>
      </c>
      <c r="E5" s="19" t="s">
        <v>121</v>
      </c>
      <c r="F5" s="49" t="s">
        <v>119</v>
      </c>
      <c r="G5" s="19" t="s">
        <v>122</v>
      </c>
      <c r="H5" s="49" t="s">
        <v>120</v>
      </c>
    </row>
    <row r="6" spans="1:9" x14ac:dyDescent="0.25">
      <c r="A6" s="12" t="s">
        <v>36</v>
      </c>
      <c r="B6" s="12" t="s">
        <v>37</v>
      </c>
      <c r="C6" s="51">
        <v>47</v>
      </c>
      <c r="D6" s="51">
        <v>15</v>
      </c>
      <c r="E6" s="52">
        <v>24257</v>
      </c>
      <c r="G6" s="52">
        <v>35945</v>
      </c>
    </row>
    <row r="7" spans="1:9" x14ac:dyDescent="0.25">
      <c r="A7" s="12" t="s">
        <v>38</v>
      </c>
      <c r="B7" s="12" t="s">
        <v>39</v>
      </c>
      <c r="C7" s="51">
        <v>26</v>
      </c>
      <c r="D7" s="51">
        <v>2</v>
      </c>
      <c r="E7" s="52">
        <v>31927</v>
      </c>
      <c r="G7" s="52">
        <v>40693</v>
      </c>
    </row>
    <row r="8" spans="1:9" x14ac:dyDescent="0.25">
      <c r="A8" s="12" t="s">
        <v>40</v>
      </c>
      <c r="B8" s="12" t="s">
        <v>41</v>
      </c>
      <c r="C8" s="51">
        <v>21</v>
      </c>
      <c r="D8" s="51">
        <v>1</v>
      </c>
      <c r="E8" s="52">
        <v>33753</v>
      </c>
      <c r="G8" s="52">
        <v>41058</v>
      </c>
    </row>
    <row r="9" spans="1:9" x14ac:dyDescent="0.25">
      <c r="A9" s="12" t="s">
        <v>42</v>
      </c>
      <c r="B9" s="12" t="s">
        <v>43</v>
      </c>
      <c r="C9" s="51">
        <v>34</v>
      </c>
      <c r="D9" s="51">
        <v>12</v>
      </c>
      <c r="E9" s="52">
        <v>29005</v>
      </c>
      <c r="G9" s="52">
        <v>37041</v>
      </c>
    </row>
    <row r="10" spans="1:9" x14ac:dyDescent="0.25">
      <c r="A10" s="12" t="s">
        <v>44</v>
      </c>
      <c r="B10" s="12" t="s">
        <v>45</v>
      </c>
      <c r="C10" s="51">
        <v>59</v>
      </c>
      <c r="D10" s="51">
        <v>39</v>
      </c>
      <c r="E10" s="52">
        <v>19874</v>
      </c>
      <c r="G10" s="52">
        <v>27179</v>
      </c>
    </row>
    <row r="11" spans="1:9" x14ac:dyDescent="0.25">
      <c r="A11" s="12" t="s">
        <v>46</v>
      </c>
      <c r="B11" s="12" t="s">
        <v>47</v>
      </c>
      <c r="C11" s="51">
        <v>32</v>
      </c>
      <c r="D11" s="51">
        <v>10</v>
      </c>
      <c r="E11" s="52">
        <v>29736</v>
      </c>
      <c r="G11" s="52">
        <v>37771</v>
      </c>
    </row>
    <row r="12" spans="1:9" x14ac:dyDescent="0.25">
      <c r="A12" s="12" t="s">
        <v>48</v>
      </c>
      <c r="B12" s="12" t="s">
        <v>49</v>
      </c>
      <c r="C12" s="51">
        <v>31</v>
      </c>
      <c r="D12" s="51">
        <v>11</v>
      </c>
      <c r="E12" s="52">
        <v>30101</v>
      </c>
      <c r="G12" s="52">
        <v>37406</v>
      </c>
    </row>
    <row r="13" spans="1:9" x14ac:dyDescent="0.25">
      <c r="A13" s="12" t="s">
        <v>50</v>
      </c>
      <c r="B13" s="12" t="s">
        <v>51</v>
      </c>
      <c r="C13" s="51">
        <v>26</v>
      </c>
      <c r="D13" s="51">
        <v>5</v>
      </c>
      <c r="E13" s="52">
        <v>31927</v>
      </c>
      <c r="G13" s="52">
        <v>39597</v>
      </c>
    </row>
    <row r="14" spans="1:9" x14ac:dyDescent="0.25">
      <c r="A14" s="12" t="s">
        <v>52</v>
      </c>
      <c r="B14" s="12" t="s">
        <v>53</v>
      </c>
      <c r="C14" s="51">
        <v>29</v>
      </c>
      <c r="D14" s="51">
        <v>9</v>
      </c>
      <c r="E14" s="52">
        <v>30831</v>
      </c>
      <c r="G14" s="52">
        <v>38136</v>
      </c>
    </row>
    <row r="16" spans="1:9" ht="15" customHeight="1" x14ac:dyDescent="0.25">
      <c r="A16" s="64" t="s">
        <v>174</v>
      </c>
      <c r="B16" s="64"/>
      <c r="C16" s="64"/>
      <c r="D16" s="64"/>
      <c r="E16" s="64"/>
      <c r="F16" s="64"/>
      <c r="G16" s="64"/>
      <c r="H16" s="64"/>
      <c r="I16" s="64"/>
    </row>
    <row r="17" spans="1:9" x14ac:dyDescent="0.25">
      <c r="A17" s="64"/>
      <c r="B17" s="64"/>
      <c r="C17" s="64"/>
      <c r="D17" s="64"/>
      <c r="E17" s="64"/>
      <c r="F17" s="64"/>
      <c r="G17" s="64"/>
      <c r="H17" s="64"/>
      <c r="I17" s="64"/>
    </row>
    <row r="18" spans="1:9" x14ac:dyDescent="0.25">
      <c r="A18" s="64"/>
      <c r="B18" s="64"/>
      <c r="C18" s="64"/>
      <c r="D18" s="64"/>
      <c r="E18" s="64"/>
      <c r="F18" s="64"/>
      <c r="G18" s="64"/>
      <c r="H18" s="64"/>
      <c r="I18" s="64"/>
    </row>
    <row r="19" spans="1:9" x14ac:dyDescent="0.25">
      <c r="A19" s="64"/>
      <c r="B19" s="64"/>
      <c r="C19" s="64"/>
      <c r="D19" s="64"/>
      <c r="E19" s="64"/>
      <c r="F19" s="64"/>
      <c r="G19" s="64"/>
      <c r="H19" s="64"/>
      <c r="I19" s="64"/>
    </row>
    <row r="20" spans="1:9" x14ac:dyDescent="0.25">
      <c r="A20" s="64"/>
      <c r="B20" s="64"/>
      <c r="C20" s="64"/>
      <c r="D20" s="64"/>
      <c r="E20" s="64"/>
      <c r="F20" s="64"/>
      <c r="G20" s="64"/>
      <c r="H20" s="64"/>
      <c r="I20" s="64"/>
    </row>
    <row r="21" spans="1:9" x14ac:dyDescent="0.25">
      <c r="A21" s="64"/>
      <c r="B21" s="64"/>
      <c r="C21" s="64"/>
      <c r="D21" s="64"/>
      <c r="E21" s="64"/>
      <c r="F21" s="64"/>
      <c r="G21" s="64"/>
      <c r="H21" s="64"/>
      <c r="I21" s="64"/>
    </row>
    <row r="22" spans="1:9" x14ac:dyDescent="0.25">
      <c r="A22" s="64"/>
      <c r="B22" s="64"/>
      <c r="C22" s="64"/>
      <c r="D22" s="64"/>
      <c r="E22" s="64"/>
      <c r="F22" s="64"/>
      <c r="G22" s="64"/>
      <c r="H22" s="64"/>
      <c r="I22" s="64"/>
    </row>
    <row r="23" spans="1:9" x14ac:dyDescent="0.25">
      <c r="A23" s="64"/>
      <c r="B23" s="64"/>
      <c r="C23" s="64"/>
      <c r="D23" s="64"/>
      <c r="E23" s="64"/>
      <c r="F23" s="64"/>
      <c r="G23" s="64"/>
      <c r="H23" s="64"/>
      <c r="I23" s="64"/>
    </row>
    <row r="24" spans="1:9" x14ac:dyDescent="0.25">
      <c r="A24" s="64"/>
      <c r="B24" s="64"/>
      <c r="C24" s="64"/>
      <c r="D24" s="64"/>
      <c r="E24" s="64"/>
      <c r="F24" s="64"/>
      <c r="G24" s="64"/>
      <c r="H24" s="64"/>
      <c r="I24" s="64"/>
    </row>
    <row r="25" spans="1:9" x14ac:dyDescent="0.25">
      <c r="A25" s="64"/>
      <c r="B25" s="64"/>
      <c r="C25" s="64"/>
      <c r="D25" s="64"/>
      <c r="E25" s="64"/>
      <c r="F25" s="64"/>
      <c r="G25" s="64"/>
      <c r="H25" s="64"/>
      <c r="I25" s="64"/>
    </row>
    <row r="26" spans="1:9" x14ac:dyDescent="0.25">
      <c r="A26" s="64"/>
      <c r="B26" s="64"/>
      <c r="C26" s="64"/>
      <c r="D26" s="64"/>
      <c r="E26" s="64"/>
      <c r="F26" s="64"/>
      <c r="G26" s="64"/>
      <c r="H26" s="64"/>
      <c r="I26" s="64"/>
    </row>
    <row r="27" spans="1:9" x14ac:dyDescent="0.25">
      <c r="A27" s="64"/>
      <c r="B27" s="64"/>
      <c r="C27" s="64"/>
      <c r="D27" s="64"/>
      <c r="E27" s="64"/>
      <c r="F27" s="64"/>
      <c r="G27" s="64"/>
      <c r="H27" s="64"/>
      <c r="I27" s="64"/>
    </row>
    <row r="28" spans="1:9" x14ac:dyDescent="0.25">
      <c r="A28" s="57"/>
      <c r="B28" s="57"/>
      <c r="C28" s="57"/>
      <c r="D28" s="57"/>
      <c r="E28" s="57"/>
      <c r="F28" s="57"/>
      <c r="G28" s="57"/>
      <c r="H28" s="57"/>
      <c r="I28" s="57"/>
    </row>
    <row r="29" spans="1:9" x14ac:dyDescent="0.25">
      <c r="A29" s="57"/>
      <c r="B29" s="57"/>
      <c r="C29" s="57"/>
      <c r="D29" s="57"/>
      <c r="E29" s="57"/>
      <c r="F29" s="57"/>
      <c r="G29" s="57"/>
      <c r="H29" s="57"/>
      <c r="I29" s="57"/>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1" t="s">
        <v>127</v>
      </c>
    </row>
    <row r="6" spans="1:12" ht="15.75" thickBot="1" x14ac:dyDescent="0.3">
      <c r="A6" s="29" t="s">
        <v>128</v>
      </c>
      <c r="B6" s="29" t="s">
        <v>129</v>
      </c>
      <c r="C6" s="29" t="s">
        <v>139</v>
      </c>
      <c r="F6" s="29" t="s">
        <v>140</v>
      </c>
      <c r="G6" s="29" t="s">
        <v>130</v>
      </c>
      <c r="H6" s="26" t="s">
        <v>141</v>
      </c>
      <c r="I6" s="26" t="s">
        <v>142</v>
      </c>
      <c r="J6" s="26" t="s">
        <v>143</v>
      </c>
      <c r="K6" s="26" t="s">
        <v>144</v>
      </c>
      <c r="L6" s="26" t="s">
        <v>131</v>
      </c>
    </row>
    <row r="7" spans="1:12" x14ac:dyDescent="0.25">
      <c r="A7" s="41" t="s">
        <v>132</v>
      </c>
      <c r="B7" s="53">
        <v>0.27083333333333331</v>
      </c>
      <c r="F7">
        <v>25</v>
      </c>
      <c r="G7">
        <v>2.9999999999999997E-4</v>
      </c>
      <c r="H7">
        <f>HOUR(C7)</f>
        <v>0</v>
      </c>
      <c r="I7">
        <f>MINUTE(C7)</f>
        <v>0</v>
      </c>
      <c r="J7">
        <f>(H7*60)+I7</f>
        <v>0</v>
      </c>
      <c r="K7" s="5">
        <f>J7*F7</f>
        <v>0</v>
      </c>
      <c r="L7" s="32">
        <f>K7*G7</f>
        <v>0</v>
      </c>
    </row>
    <row r="8" spans="1:12" x14ac:dyDescent="0.25">
      <c r="A8" s="41" t="s">
        <v>133</v>
      </c>
      <c r="B8" s="53">
        <v>0.20833333333333334</v>
      </c>
      <c r="F8">
        <v>144</v>
      </c>
      <c r="G8">
        <v>2.9999999999999997E-4</v>
      </c>
      <c r="H8">
        <f t="shared" ref="H8:H12" si="0">HOUR(C8)</f>
        <v>0</v>
      </c>
      <c r="I8">
        <f t="shared" ref="I8:I12" si="1">MINUTE(C8)</f>
        <v>0</v>
      </c>
      <c r="J8">
        <f t="shared" ref="J8:J12" si="2">(H8*60)+I8</f>
        <v>0</v>
      </c>
      <c r="K8" s="5">
        <f t="shared" ref="K8:L12" si="3">J8*F8</f>
        <v>0</v>
      </c>
      <c r="L8" s="32">
        <f t="shared" si="3"/>
        <v>0</v>
      </c>
    </row>
    <row r="9" spans="1:12" x14ac:dyDescent="0.25">
      <c r="A9" s="41" t="s">
        <v>134</v>
      </c>
      <c r="B9" s="53">
        <v>0.30902777777777779</v>
      </c>
      <c r="F9">
        <v>62</v>
      </c>
      <c r="G9">
        <v>2.9999999999999997E-4</v>
      </c>
      <c r="H9">
        <f t="shared" si="0"/>
        <v>0</v>
      </c>
      <c r="I9">
        <f t="shared" si="1"/>
        <v>0</v>
      </c>
      <c r="J9">
        <f t="shared" si="2"/>
        <v>0</v>
      </c>
      <c r="K9" s="5">
        <f t="shared" si="3"/>
        <v>0</v>
      </c>
      <c r="L9" s="32">
        <f t="shared" si="3"/>
        <v>0</v>
      </c>
    </row>
    <row r="10" spans="1:12" x14ac:dyDescent="0.25">
      <c r="A10" s="41" t="s">
        <v>135</v>
      </c>
      <c r="B10" s="53">
        <v>0.375</v>
      </c>
      <c r="F10">
        <v>35</v>
      </c>
      <c r="G10">
        <v>2.9999999999999997E-4</v>
      </c>
      <c r="H10">
        <f t="shared" si="0"/>
        <v>0</v>
      </c>
      <c r="I10">
        <f t="shared" si="1"/>
        <v>0</v>
      </c>
      <c r="J10">
        <f t="shared" si="2"/>
        <v>0</v>
      </c>
      <c r="K10" s="5">
        <f t="shared" si="3"/>
        <v>0</v>
      </c>
      <c r="L10" s="32">
        <f t="shared" si="3"/>
        <v>0</v>
      </c>
    </row>
    <row r="11" spans="1:12" x14ac:dyDescent="0.25">
      <c r="A11" s="41" t="s">
        <v>136</v>
      </c>
      <c r="B11" s="53">
        <v>0.21527777777777779</v>
      </c>
      <c r="F11">
        <v>255</v>
      </c>
      <c r="G11">
        <v>2.9999999999999997E-4</v>
      </c>
      <c r="H11">
        <f t="shared" si="0"/>
        <v>0</v>
      </c>
      <c r="I11">
        <f t="shared" si="1"/>
        <v>0</v>
      </c>
      <c r="J11">
        <f t="shared" si="2"/>
        <v>0</v>
      </c>
      <c r="K11" s="5">
        <f t="shared" si="3"/>
        <v>0</v>
      </c>
      <c r="L11" s="32">
        <f t="shared" si="3"/>
        <v>0</v>
      </c>
    </row>
    <row r="12" spans="1:12" x14ac:dyDescent="0.25">
      <c r="A12" s="41" t="s">
        <v>137</v>
      </c>
      <c r="B12" s="53">
        <v>0.22222222222222221</v>
      </c>
      <c r="F12">
        <v>267</v>
      </c>
      <c r="G12">
        <v>2.9999999999999997E-4</v>
      </c>
      <c r="H12">
        <f t="shared" si="0"/>
        <v>0</v>
      </c>
      <c r="I12">
        <f t="shared" si="1"/>
        <v>0</v>
      </c>
      <c r="J12">
        <f t="shared" si="2"/>
        <v>0</v>
      </c>
      <c r="K12" s="5">
        <f t="shared" si="3"/>
        <v>0</v>
      </c>
      <c r="L12" s="32">
        <f t="shared" si="3"/>
        <v>0</v>
      </c>
    </row>
    <row r="14" spans="1:12" ht="15.75" customHeight="1" thickBot="1" x14ac:dyDescent="0.3">
      <c r="A14" s="64" t="s">
        <v>175</v>
      </c>
      <c r="B14" s="64"/>
      <c r="C14" s="64"/>
      <c r="D14" s="64"/>
      <c r="E14" s="64"/>
      <c r="F14" s="64"/>
      <c r="G14" s="64"/>
      <c r="H14" s="64"/>
      <c r="K14" s="39" t="s">
        <v>138</v>
      </c>
      <c r="L14" s="54">
        <f>SUM(L7:L12)</f>
        <v>0</v>
      </c>
    </row>
    <row r="15" spans="1:12" ht="15.75" thickTop="1" x14ac:dyDescent="0.25">
      <c r="A15" s="64"/>
      <c r="B15" s="64"/>
      <c r="C15" s="64"/>
      <c r="D15" s="64"/>
      <c r="E15" s="64"/>
      <c r="F15" s="64"/>
      <c r="G15" s="64"/>
      <c r="H15" s="64"/>
    </row>
    <row r="16" spans="1:12" x14ac:dyDescent="0.25">
      <c r="A16" s="64"/>
      <c r="B16" s="64"/>
      <c r="C16" s="64"/>
      <c r="D16" s="64"/>
      <c r="E16" s="64"/>
      <c r="F16" s="64"/>
      <c r="G16" s="64"/>
      <c r="H16" s="64"/>
    </row>
    <row r="17" spans="1:8" x14ac:dyDescent="0.25">
      <c r="A17" s="64"/>
      <c r="B17" s="64"/>
      <c r="C17" s="64"/>
      <c r="D17" s="64"/>
      <c r="E17" s="64"/>
      <c r="F17" s="64"/>
      <c r="G17" s="64"/>
      <c r="H17" s="64"/>
    </row>
    <row r="18" spans="1:8" x14ac:dyDescent="0.25">
      <c r="A18" s="64"/>
      <c r="B18" s="64"/>
      <c r="C18" s="64"/>
      <c r="D18" s="64"/>
      <c r="E18" s="64"/>
      <c r="F18" s="64"/>
      <c r="G18" s="64"/>
      <c r="H18" s="64"/>
    </row>
    <row r="19" spans="1:8" x14ac:dyDescent="0.25">
      <c r="A19" s="64"/>
      <c r="B19" s="64"/>
      <c r="C19" s="64"/>
      <c r="D19" s="64"/>
      <c r="E19" s="64"/>
      <c r="F19" s="64"/>
      <c r="G19" s="64"/>
      <c r="H19" s="64"/>
    </row>
    <row r="20" spans="1:8" x14ac:dyDescent="0.25">
      <c r="A20" s="64"/>
      <c r="B20" s="64"/>
      <c r="C20" s="64"/>
      <c r="D20" s="64"/>
      <c r="E20" s="64"/>
      <c r="F20" s="64"/>
      <c r="G20" s="64"/>
      <c r="H20" s="64"/>
    </row>
    <row r="21" spans="1:8" x14ac:dyDescent="0.25">
      <c r="A21" s="64"/>
      <c r="B21" s="64"/>
      <c r="C21" s="64"/>
      <c r="D21" s="64"/>
      <c r="E21" s="64"/>
      <c r="F21" s="64"/>
      <c r="G21" s="64"/>
      <c r="H21" s="64"/>
    </row>
    <row r="22" spans="1:8" x14ac:dyDescent="0.25">
      <c r="A22" s="57"/>
      <c r="B22" s="57"/>
      <c r="C22" s="57"/>
      <c r="D22" s="57"/>
      <c r="E22" s="57"/>
      <c r="F22" s="57"/>
      <c r="G22" s="57"/>
      <c r="H22" s="57"/>
    </row>
    <row r="23" spans="1:8" x14ac:dyDescent="0.25">
      <c r="A23" s="57"/>
      <c r="B23" s="57"/>
      <c r="C23" s="57"/>
      <c r="D23" s="57"/>
      <c r="E23" s="57"/>
      <c r="F23" s="57"/>
      <c r="G23" s="57"/>
      <c r="H23" s="57"/>
    </row>
    <row r="24" spans="1:8" x14ac:dyDescent="0.25">
      <c r="A24" s="57"/>
      <c r="B24" s="57"/>
      <c r="C24" s="57"/>
      <c r="D24" s="57"/>
      <c r="E24" s="57"/>
      <c r="F24" s="57"/>
      <c r="G24" s="57"/>
      <c r="H24" s="57"/>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Alison Koster</cp:lastModifiedBy>
  <dcterms:created xsi:type="dcterms:W3CDTF">2013-05-29T01:22:03Z</dcterms:created>
  <dcterms:modified xsi:type="dcterms:W3CDTF">2015-11-20T00:28:40Z</dcterms:modified>
</cp:coreProperties>
</file>